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depot\OFMFC\POP\Data_Book\2019\00_All_RH\website\xlsx\"/>
    </mc:Choice>
  </mc:AlternateContent>
  <bookViews>
    <workbookView xWindow="0" yWindow="0" windowWidth="16296" windowHeight="5508"/>
  </bookViews>
  <sheets>
    <sheet name="Population" sheetId="2" r:id="rId1"/>
    <sheet name="PT01" sheetId="3" r:id="rId2"/>
    <sheet name="PT02" sheetId="4" r:id="rId3"/>
    <sheet name="PT03" sheetId="5" r:id="rId4"/>
    <sheet name="PT04" sheetId="6" r:id="rId5"/>
    <sheet name="PT05" sheetId="7" r:id="rId6"/>
    <sheet name="PT06" sheetId="8" r:id="rId7"/>
    <sheet name="PT07" sheetId="9" r:id="rId8"/>
    <sheet name="PT08" sheetId="10" r:id="rId9"/>
    <sheet name="PT09" sheetId="11" r:id="rId10"/>
    <sheet name="PT10" sheetId="12" r:id="rId11"/>
    <sheet name="PT11" sheetId="13" r:id="rId12"/>
  </sheets>
  <definedNames>
    <definedName name="_xlnm.Print_Area" localSheetId="0">Population!$A$1:$C$15</definedName>
    <definedName name="_xlnm.Print_Area" localSheetId="3">'PT03'!$A$1:$J$61</definedName>
    <definedName name="_xlnm.Print_Area" localSheetId="4">'PT04'!$A$1:$J$60</definedName>
    <definedName name="_xlnm.Print_Area" localSheetId="5">'PT05'!$A$1:$C$55</definedName>
    <definedName name="_xlnm.Print_Area" localSheetId="6">'PT06'!$A$1:$Q$42</definedName>
    <definedName name="_xlnm.Print_Area" localSheetId="8">'PT08'!$A$1:$D$57</definedName>
    <definedName name="_xlnm.Print_Area" localSheetId="10">'PT10'!$A$1:$H$38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0" l="1"/>
  <c r="B36" i="10"/>
  <c r="B26" i="10"/>
  <c r="B20" i="10"/>
  <c r="B18" i="10"/>
  <c r="C14" i="10"/>
  <c r="D14" i="10" s="1"/>
  <c r="D13" i="10"/>
  <c r="D12" i="10"/>
  <c r="D11" i="10"/>
  <c r="D10" i="10"/>
  <c r="D9" i="10"/>
  <c r="D8" i="10"/>
  <c r="D7" i="10"/>
  <c r="H21" i="3" l="1"/>
  <c r="E21" i="3"/>
  <c r="D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<sst xmlns="http://schemas.openxmlformats.org/spreadsheetml/2006/main" count="437" uniqueCount="338">
  <si>
    <t>POPULATION</t>
  </si>
  <si>
    <t>Washington State Data Book</t>
  </si>
  <si>
    <t>Table</t>
  </si>
  <si>
    <t>Title</t>
  </si>
  <si>
    <t>Page</t>
  </si>
  <si>
    <t>PT01</t>
  </si>
  <si>
    <t>Total Population for Washington State</t>
  </si>
  <si>
    <t>PT02</t>
  </si>
  <si>
    <t>Components of Population Change for Washington State</t>
  </si>
  <si>
    <t>PT03</t>
  </si>
  <si>
    <t>Population by Age and Sex: 2000 and 2010</t>
  </si>
  <si>
    <t>PT04</t>
  </si>
  <si>
    <t>Population by Age and Sex: 2018 and 2019</t>
  </si>
  <si>
    <t>PT05</t>
  </si>
  <si>
    <t>Metropolitan and Micropolitan Statistical Areas</t>
  </si>
  <si>
    <t>PT06</t>
  </si>
  <si>
    <t>Federally Recognized American Indian Reservations and Trust Lands: 2010</t>
  </si>
  <si>
    <t>PT07</t>
  </si>
  <si>
    <t>Federally Recognized Tribes of Washington State</t>
  </si>
  <si>
    <t>PT08</t>
  </si>
  <si>
    <t>Population by Race and Hispanic Origin: 2010</t>
  </si>
  <si>
    <t>PT09</t>
  </si>
  <si>
    <t>Vital Statistics</t>
  </si>
  <si>
    <t>PT10</t>
  </si>
  <si>
    <t>General Fertility and Abortion Rates</t>
  </si>
  <si>
    <t>PT11</t>
  </si>
  <si>
    <t>Marriages and Divorces/Dissolutions</t>
  </si>
  <si>
    <t>TOTAL POPULATION FOR WASHINGTON STATE</t>
  </si>
  <si>
    <t>Office of Financial Management  | 360-902-0599 | http://www.ofm.wa.gov</t>
  </si>
  <si>
    <t>Change in Population</t>
  </si>
  <si>
    <r>
      <t>Density</t>
    </r>
    <r>
      <rPr>
        <b/>
        <vertAlign val="superscript"/>
        <sz val="10"/>
        <rFont val="Arial"/>
        <family val="2"/>
      </rPr>
      <t>2</t>
    </r>
  </si>
  <si>
    <t>Federal</t>
  </si>
  <si>
    <t>April 1</t>
  </si>
  <si>
    <t>Annual</t>
  </si>
  <si>
    <t>(Pop. per</t>
  </si>
  <si>
    <t>Census</t>
  </si>
  <si>
    <r>
      <t>Population</t>
    </r>
    <r>
      <rPr>
        <b/>
        <u/>
        <vertAlign val="superscript"/>
        <sz val="10"/>
        <rFont val="Arial"/>
        <family val="2"/>
      </rPr>
      <t>1</t>
    </r>
  </si>
  <si>
    <t>Number</t>
  </si>
  <si>
    <t>Percent</t>
  </si>
  <si>
    <t>Average %</t>
  </si>
  <si>
    <t xml:space="preserve">Sq. Mile) </t>
  </si>
  <si>
    <t>-</t>
  </si>
  <si>
    <r>
      <t>1</t>
    </r>
    <r>
      <rPr>
        <sz val="10"/>
        <rFont val="Arial"/>
        <family val="2"/>
      </rPr>
      <t>Adjusted/corrected federal counts for 1990, 2000, and 2010.</t>
    </r>
  </si>
  <si>
    <r>
      <t>2</t>
    </r>
    <r>
      <rPr>
        <sz val="10"/>
        <rFont val="Arial"/>
        <family val="2"/>
      </rPr>
      <t>Census 2010 land area = 66,455.52 square miles.</t>
    </r>
  </si>
  <si>
    <t>Table:     PT01</t>
  </si>
  <si>
    <r>
      <t>COMPONENTS OF POPULATION CHANGE FOR WASHINGTON STATE</t>
    </r>
    <r>
      <rPr>
        <b/>
        <vertAlign val="superscript"/>
        <sz val="10"/>
        <rFont val="Arial"/>
        <family val="2"/>
      </rPr>
      <t>1</t>
    </r>
  </si>
  <si>
    <t>Figures in Thousands</t>
  </si>
  <si>
    <t>Components of Change</t>
  </si>
  <si>
    <t>State Population</t>
  </si>
  <si>
    <t>from Previous Period</t>
  </si>
  <si>
    <t>Population</t>
  </si>
  <si>
    <t>Change</t>
  </si>
  <si>
    <t>Percent Change</t>
  </si>
  <si>
    <t>Births</t>
  </si>
  <si>
    <t>Deaths</t>
  </si>
  <si>
    <t>Natural Increase</t>
  </si>
  <si>
    <t>Net Migration</t>
  </si>
  <si>
    <t>2015</t>
  </si>
  <si>
    <t>2016</t>
  </si>
  <si>
    <t>2017</t>
  </si>
  <si>
    <t>2018</t>
  </si>
  <si>
    <r>
      <t>2019</t>
    </r>
    <r>
      <rPr>
        <vertAlign val="superscript"/>
        <sz val="10"/>
        <rFont val="Arial"/>
        <family val="2"/>
      </rPr>
      <t>2</t>
    </r>
  </si>
  <si>
    <r>
      <t>1</t>
    </r>
    <r>
      <rPr>
        <sz val="10"/>
        <rFont val="Arial"/>
        <family val="2"/>
      </rPr>
      <t>All data are April-to-April figures.</t>
    </r>
  </si>
  <si>
    <r>
      <t>2</t>
    </r>
    <r>
      <rPr>
        <sz val="10"/>
        <rFont val="Arial"/>
        <family val="2"/>
      </rPr>
      <t>2019 components are estimates.</t>
    </r>
  </si>
  <si>
    <t>Note: Totals may not add due to rounding.</t>
  </si>
  <si>
    <t>Table: PT02</t>
  </si>
  <si>
    <t>POPULATION BY AGE AND SEX: 2000 AND 2010</t>
  </si>
  <si>
    <t>April 1 Population by Sex for Five-Year Age Groups</t>
  </si>
  <si>
    <t>Age</t>
  </si>
  <si>
    <r>
      <t>2000</t>
    </r>
    <r>
      <rPr>
        <b/>
        <vertAlign val="superscript"/>
        <sz val="10"/>
        <rFont val="Arial"/>
        <family val="2"/>
      </rPr>
      <t>1</t>
    </r>
  </si>
  <si>
    <t>2010</t>
  </si>
  <si>
    <t>Groups</t>
  </si>
  <si>
    <t>Total</t>
  </si>
  <si>
    <t>Male</t>
  </si>
  <si>
    <t>Female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</si>
  <si>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</si>
  <si>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</si>
  <si>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</si>
  <si>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</si>
  <si>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</si>
  <si>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</si>
  <si>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</si>
  <si>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</si>
  <si>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</si>
  <si>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</si>
  <si>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</si>
  <si>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</si>
  <si>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</si>
  <si>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</si>
  <si>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</si>
  <si>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</si>
  <si>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</si>
  <si>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</si>
  <si>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Median Age</t>
  </si>
  <si>
    <t>April 1 Population by Sex for Selected Age Groups</t>
  </si>
  <si>
    <t>0-20</t>
  </si>
  <si>
    <t>21-64</t>
  </si>
  <si>
    <t>65+</t>
  </si>
  <si>
    <r>
      <t>1</t>
    </r>
    <r>
      <rPr>
        <sz val="10"/>
        <rFont val="Arial"/>
        <family val="2"/>
      </rPr>
      <t>The Office of Financial Management adjusted/corrected federal census counts.</t>
    </r>
  </si>
  <si>
    <t>Table: PT03</t>
  </si>
  <si>
    <r>
      <t>POPULATION BY AGE AND SEX: 2018 AND 2019</t>
    </r>
    <r>
      <rPr>
        <b/>
        <vertAlign val="superscript"/>
        <sz val="10"/>
        <rFont val="Arial"/>
        <family val="2"/>
      </rPr>
      <t>1</t>
    </r>
  </si>
  <si>
    <t>2019</t>
  </si>
  <si>
    <t>April 1 Population for Selected Age Groups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</si>
  <si>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The 2018 and 2019 age-sex estimates are from the November 2019 state population forecast.</t>
    </r>
  </si>
  <si>
    <t>Table: PT04</t>
  </si>
  <si>
    <t>METROPOLITAN AND MICROPOLITAN STATISTICAL AREAS</t>
  </si>
  <si>
    <t>U.S. Census Bureau | 818-267-1711 | http://www.census.gov</t>
  </si>
  <si>
    <t>Type</t>
  </si>
  <si>
    <t>County or Counties</t>
  </si>
  <si>
    <t>Metropolitan Statistical Areas</t>
  </si>
  <si>
    <t>Bellingham, WA ……………………………………………………………………………………………………………….</t>
  </si>
  <si>
    <t>Whatcom County, WA</t>
  </si>
  <si>
    <t>Bremerton-Silverdale-Port Orchard, WA ……………………………………………………………………………………………………………….</t>
  </si>
  <si>
    <t>Kitsap County, WA</t>
  </si>
  <si>
    <t>Kennewick-Richland, WA……………………………………………………………………………………………………………….</t>
  </si>
  <si>
    <t>Benton County, WA</t>
  </si>
  <si>
    <t>Franklin County, WA</t>
  </si>
  <si>
    <t>Lewiston, ID-WA ……………………………………………………………………………………………………………….</t>
  </si>
  <si>
    <t>Asotin County, WA</t>
  </si>
  <si>
    <t>Nez Perce County, ID</t>
  </si>
  <si>
    <t>Longview, WA ……………………………………………………………………………………………………………….</t>
  </si>
  <si>
    <t>Cowlitz County, WA</t>
  </si>
  <si>
    <t>Mount Vernon-Anacortes, WA ……………………………………………………………………………………………………………….</t>
  </si>
  <si>
    <t>Skagit County, WA</t>
  </si>
  <si>
    <t>Olympia-Lacey-Tumwater, WA ……………………………………………………………………………………………………………….</t>
  </si>
  <si>
    <t>Thurston County, WA</t>
  </si>
  <si>
    <t>Portland-Vancouver-Hillsboro, OR-WA ……………………………………………………………………………………………………………….</t>
  </si>
  <si>
    <t>Clackamas County, OR</t>
  </si>
  <si>
    <t>Clark County, WA</t>
  </si>
  <si>
    <t>Columbia County, OR</t>
  </si>
  <si>
    <t>Multnomah County, OR</t>
  </si>
  <si>
    <t>Skamania County, WA</t>
  </si>
  <si>
    <t>Washington County, OR</t>
  </si>
  <si>
    <t>Yamhill County, OR</t>
  </si>
  <si>
    <t>Seattle-Tacoma-Bellevue, WA ……………………………………………………………………………………………………………….</t>
  </si>
  <si>
    <t>King County, WA</t>
  </si>
  <si>
    <t>Pierce County, WA</t>
  </si>
  <si>
    <t>Snohomish County, WA</t>
  </si>
  <si>
    <t>Spokane-Spokane Valley, WA ……………………………………………………………………………………………………………….</t>
  </si>
  <si>
    <t>Spokane County, WA</t>
  </si>
  <si>
    <t>Stevens County, WA</t>
  </si>
  <si>
    <t>Walla Walla, WA ……………………………………………………………………………………………………………….</t>
  </si>
  <si>
    <t>Walla Walla County, WA</t>
  </si>
  <si>
    <t>Wenatchee, WA ……………………………………………………………………………………………………………….</t>
  </si>
  <si>
    <t>Chelan County, WA</t>
  </si>
  <si>
    <t>Douglas County, WA</t>
  </si>
  <si>
    <t>Yakima, WA ……………………………………………………………………………………………………………….</t>
  </si>
  <si>
    <t>Yakima County, WA</t>
  </si>
  <si>
    <t>Micropolitan Statistical Areas</t>
  </si>
  <si>
    <t>Aberdeen, WA ……………………………………………………………………………………………………………….</t>
  </si>
  <si>
    <t>Grays Harbor County, WA</t>
  </si>
  <si>
    <t>Centralia, WA ……………………………………………………………………………………………………………….</t>
  </si>
  <si>
    <t>Lewis County, WA</t>
  </si>
  <si>
    <t>Ellensburg, WA ……………………………………………………………………………………………………………….</t>
  </si>
  <si>
    <t>Kittitas County, WA</t>
  </si>
  <si>
    <t>Moses Lake, WA ……………………………………………………………………………………………………………….</t>
  </si>
  <si>
    <t>Grant County, WA</t>
  </si>
  <si>
    <t>Oak Harbor, WA ……………………………………………………………………………………………………………….</t>
  </si>
  <si>
    <t>Island County, WA</t>
  </si>
  <si>
    <t>Othello, WA ……………………………………………………………………………………………………………….</t>
  </si>
  <si>
    <t>Adams County, WA</t>
  </si>
  <si>
    <t>Port Angeles, WA ……………………………………………………………………………………………………………….</t>
  </si>
  <si>
    <t>Clallam County, WA</t>
  </si>
  <si>
    <t>Pullman, WA ……………………………………………………………………………………………………………….</t>
  </si>
  <si>
    <t>Whitman County, WA</t>
  </si>
  <si>
    <t>Shelton, WA ……………………………………………………………………………………………………………….</t>
  </si>
  <si>
    <t>Mason County, WA</t>
  </si>
  <si>
    <t xml:space="preserve">Metropolitan Statistical Areas have at least one urbanized area of 50,000 or more population, plus </t>
  </si>
  <si>
    <t>adjacent territory that has a high degree of social and economic integration with the core as measured</t>
  </si>
  <si>
    <t>by commuting ties.</t>
  </si>
  <si>
    <t>Micropolitan Statistical Areas have at least one urban cluster of at least 10,000 but less than 50,000</t>
  </si>
  <si>
    <t>population, plus adjacent territory that has a high degree of social and economic integration with the</t>
  </si>
  <si>
    <t xml:space="preserve">core as measured by commuting ties. </t>
  </si>
  <si>
    <t>Source: U.S. Office of Management and Budget (2018), Bulletin No. 18-04.</t>
  </si>
  <si>
    <t>Table: PT05</t>
  </si>
  <si>
    <t>FEDERALLY RECOGNIZED AMERICAN INDIAN RESERVATIONS AND TRUST LANDS: 2010</t>
  </si>
  <si>
    <t>One Race</t>
  </si>
  <si>
    <t>Land</t>
  </si>
  <si>
    <t>Black or</t>
  </si>
  <si>
    <t>Some</t>
  </si>
  <si>
    <t>Two or</t>
  </si>
  <si>
    <t>Area</t>
  </si>
  <si>
    <t>Total Population</t>
  </si>
  <si>
    <t>African</t>
  </si>
  <si>
    <t>Other</t>
  </si>
  <si>
    <t>More</t>
  </si>
  <si>
    <t xml:space="preserve">     Housing Units</t>
  </si>
  <si>
    <t>Name</t>
  </si>
  <si>
    <t>(Sq. Mi.)</t>
  </si>
  <si>
    <t>All</t>
  </si>
  <si>
    <t>White</t>
  </si>
  <si>
    <t>American</t>
  </si>
  <si>
    <r>
      <t>AIAN</t>
    </r>
    <r>
      <rPr>
        <b/>
        <vertAlign val="superscript"/>
        <sz val="10"/>
        <rFont val="Arial"/>
        <family val="2"/>
      </rPr>
      <t>1</t>
    </r>
  </si>
  <si>
    <t>Asian</t>
  </si>
  <si>
    <r>
      <t>NHOPI</t>
    </r>
    <r>
      <rPr>
        <b/>
        <vertAlign val="superscript"/>
        <sz val="10"/>
        <rFont val="Arial"/>
        <family val="2"/>
      </rPr>
      <t>2</t>
    </r>
  </si>
  <si>
    <t>Race</t>
  </si>
  <si>
    <t>Races</t>
  </si>
  <si>
    <t>Occ.</t>
  </si>
  <si>
    <r>
      <t>Chehalis</t>
    </r>
    <r>
      <rPr>
        <vertAlign val="superscript"/>
        <sz val="10"/>
        <rFont val="Arial"/>
        <family val="2"/>
      </rPr>
      <t>3</t>
    </r>
  </si>
  <si>
    <r>
      <t>Colville</t>
    </r>
    <r>
      <rPr>
        <vertAlign val="superscript"/>
        <sz val="10"/>
        <rFont val="Arial"/>
        <family val="2"/>
      </rPr>
      <t>3</t>
    </r>
  </si>
  <si>
    <r>
      <t>Hoh</t>
    </r>
    <r>
      <rPr>
        <vertAlign val="superscript"/>
        <sz val="10"/>
        <rFont val="Arial"/>
        <family val="2"/>
      </rPr>
      <t>4</t>
    </r>
  </si>
  <si>
    <r>
      <t>Jamestown /S’Klallam</t>
    </r>
    <r>
      <rPr>
        <vertAlign val="superscript"/>
        <sz val="10"/>
        <rFont val="Arial"/>
        <family val="2"/>
      </rPr>
      <t>4</t>
    </r>
  </si>
  <si>
    <r>
      <t>Kalispel</t>
    </r>
    <r>
      <rPr>
        <vertAlign val="superscript"/>
        <sz val="10"/>
        <rFont val="Arial"/>
        <family val="2"/>
      </rPr>
      <t>4</t>
    </r>
  </si>
  <si>
    <r>
      <t>Lower Elwha /Klallam</t>
    </r>
    <r>
      <rPr>
        <vertAlign val="superscript"/>
        <sz val="10"/>
        <rFont val="Arial"/>
        <family val="2"/>
      </rPr>
      <t>4</t>
    </r>
  </si>
  <si>
    <r>
      <t>Lummi</t>
    </r>
    <r>
      <rPr>
        <vertAlign val="superscript"/>
        <sz val="10"/>
        <rFont val="Arial"/>
        <family val="2"/>
      </rPr>
      <t>5</t>
    </r>
  </si>
  <si>
    <r>
      <t>Makah</t>
    </r>
    <r>
      <rPr>
        <vertAlign val="superscript"/>
        <sz val="10"/>
        <rFont val="Arial"/>
        <family val="2"/>
      </rPr>
      <t>4</t>
    </r>
  </si>
  <si>
    <r>
      <t>Muckleshoot</t>
    </r>
    <r>
      <rPr>
        <vertAlign val="superscript"/>
        <sz val="10"/>
        <rFont val="Arial"/>
        <family val="2"/>
      </rPr>
      <t>4</t>
    </r>
  </si>
  <si>
    <r>
      <t>Nisqually</t>
    </r>
    <r>
      <rPr>
        <vertAlign val="superscript"/>
        <sz val="10"/>
        <rFont val="Arial"/>
        <family val="2"/>
      </rPr>
      <t>4</t>
    </r>
  </si>
  <si>
    <r>
      <t>Nooksack</t>
    </r>
    <r>
      <rPr>
        <vertAlign val="superscript"/>
        <sz val="10"/>
        <rFont val="Arial"/>
        <family val="2"/>
      </rPr>
      <t>4</t>
    </r>
  </si>
  <si>
    <r>
      <t>Port Gamble /S’Klallam</t>
    </r>
    <r>
      <rPr>
        <vertAlign val="superscript"/>
        <sz val="10"/>
        <rFont val="Arial"/>
        <family val="2"/>
      </rPr>
      <t>4</t>
    </r>
  </si>
  <si>
    <r>
      <t>Puyallup</t>
    </r>
    <r>
      <rPr>
        <vertAlign val="superscript"/>
        <sz val="10"/>
        <rFont val="Arial"/>
        <family val="2"/>
      </rPr>
      <t>4</t>
    </r>
  </si>
  <si>
    <r>
      <t>Quileute</t>
    </r>
    <r>
      <rPr>
        <vertAlign val="superscript"/>
        <sz val="10"/>
        <rFont val="Arial"/>
        <family val="2"/>
      </rPr>
      <t>4</t>
    </r>
  </si>
  <si>
    <r>
      <t>Quinault</t>
    </r>
    <r>
      <rPr>
        <vertAlign val="superscript"/>
        <sz val="10"/>
        <rFont val="Arial"/>
        <family val="2"/>
      </rPr>
      <t>3</t>
    </r>
  </si>
  <si>
    <r>
      <t>Samish</t>
    </r>
    <r>
      <rPr>
        <vertAlign val="superscript"/>
        <sz val="10"/>
        <rFont val="Arial"/>
        <family val="2"/>
      </rPr>
      <t>5, 6</t>
    </r>
  </si>
  <si>
    <r>
      <t>Sauk‑Suiattle</t>
    </r>
    <r>
      <rPr>
        <vertAlign val="superscript"/>
        <sz val="10"/>
        <rFont val="Arial"/>
        <family val="2"/>
      </rPr>
      <t>4</t>
    </r>
  </si>
  <si>
    <r>
      <t>Shoalwater Bay</t>
    </r>
    <r>
      <rPr>
        <vertAlign val="superscript"/>
        <sz val="10"/>
        <rFont val="Arial"/>
        <family val="2"/>
      </rPr>
      <t>4</t>
    </r>
  </si>
  <si>
    <r>
      <t>Skokomish</t>
    </r>
    <r>
      <rPr>
        <vertAlign val="superscript"/>
        <sz val="10"/>
        <rFont val="Arial"/>
        <family val="2"/>
      </rPr>
      <t>4</t>
    </r>
  </si>
  <si>
    <r>
      <t>Snoqualmie</t>
    </r>
    <r>
      <rPr>
        <vertAlign val="superscript"/>
        <sz val="10"/>
        <rFont val="Arial"/>
        <family val="2"/>
      </rPr>
      <t>4</t>
    </r>
  </si>
  <si>
    <r>
      <t>Spokane</t>
    </r>
    <r>
      <rPr>
        <vertAlign val="superscript"/>
        <sz val="10"/>
        <rFont val="Arial"/>
        <family val="2"/>
      </rPr>
      <t>4</t>
    </r>
  </si>
  <si>
    <r>
      <t>Squaxin Island</t>
    </r>
    <r>
      <rPr>
        <vertAlign val="superscript"/>
        <sz val="10"/>
        <rFont val="Arial"/>
        <family val="2"/>
      </rPr>
      <t>4</t>
    </r>
  </si>
  <si>
    <r>
      <t>Stillaguamish</t>
    </r>
    <r>
      <rPr>
        <vertAlign val="superscript"/>
        <sz val="10"/>
        <rFont val="Arial"/>
        <family val="2"/>
      </rPr>
      <t>4</t>
    </r>
  </si>
  <si>
    <r>
      <t>Port Madison /Suquamish</t>
    </r>
    <r>
      <rPr>
        <vertAlign val="superscript"/>
        <sz val="10"/>
        <rFont val="Arial"/>
        <family val="2"/>
      </rPr>
      <t>4</t>
    </r>
  </si>
  <si>
    <r>
      <t>Swinomish</t>
    </r>
    <r>
      <rPr>
        <vertAlign val="superscript"/>
        <sz val="10"/>
        <rFont val="Arial"/>
        <family val="2"/>
      </rPr>
      <t>4</t>
    </r>
  </si>
  <si>
    <r>
      <t>Tulalip</t>
    </r>
    <r>
      <rPr>
        <vertAlign val="superscript"/>
        <sz val="10"/>
        <rFont val="Arial"/>
        <family val="2"/>
      </rPr>
      <t>4</t>
    </r>
  </si>
  <si>
    <r>
      <t>Upper Skagit</t>
    </r>
    <r>
      <rPr>
        <vertAlign val="superscript"/>
        <sz val="10"/>
        <rFont val="Arial"/>
        <family val="2"/>
      </rPr>
      <t>4</t>
    </r>
  </si>
  <si>
    <r>
      <t>Yakama</t>
    </r>
    <r>
      <rPr>
        <vertAlign val="superscript"/>
        <sz val="10"/>
        <rFont val="Arial"/>
        <family val="2"/>
      </rPr>
      <t>5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</si>
  <si>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AIAN: American Indian and Alaska Native.</t>
    </r>
  </si>
  <si>
    <r>
      <t>4</t>
    </r>
    <r>
      <rPr>
        <sz val="9"/>
        <rFont val="Arial"/>
        <family val="2"/>
      </rPr>
      <t xml:space="preserve">Tribe. </t>
    </r>
  </si>
  <si>
    <t>Note: The Cowlitz Indian Tribe reservation lands were established March, 2015. Census 2010 data for the reservation are not available.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</si>
  <si>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NHOPI: Native Hawaiian and Other Pacific Islander.</t>
    </r>
  </si>
  <si>
    <r>
      <t>5</t>
    </r>
    <r>
      <rPr>
        <sz val="9"/>
        <rFont val="Arial"/>
        <family val="2"/>
      </rPr>
      <t>Nation.</t>
    </r>
  </si>
  <si>
    <r>
      <t>3</t>
    </r>
    <r>
      <rPr>
        <sz val="9"/>
        <rFont val="Arial"/>
        <family val="2"/>
      </rPr>
      <t>Confederated Tribes.</t>
    </r>
  </si>
  <si>
    <r>
      <rPr>
        <vertAlign val="superscript"/>
        <sz val="9"/>
        <rFont val="Arial"/>
        <family val="2"/>
      </rPr>
      <t>6</t>
    </r>
    <r>
      <rPr>
        <sz val="9"/>
        <rFont val="Arial"/>
        <family val="2"/>
      </rPr>
      <t>TDSA: Tribal Designated Statistical Area.</t>
    </r>
  </si>
  <si>
    <t>Table: PT06</t>
  </si>
  <si>
    <t>FEDERALLY RECOGNIZED TRIBES OF WASHINGTON STATE</t>
  </si>
  <si>
    <t>Department of Transportation | 360-705-7991 | http://www.wsdot.wa.gov</t>
  </si>
  <si>
    <t>Table: PT07</t>
  </si>
  <si>
    <t>POPULATION BY RACE AND HISPANIC ORIGIN: 2010</t>
  </si>
  <si>
    <t>Race Category</t>
  </si>
  <si>
    <t>Not Hispanic 
or Latino</t>
  </si>
  <si>
    <t>Hispanic 
or Latino</t>
  </si>
  <si>
    <t xml:space="preserve">  White</t>
  </si>
  <si>
    <t xml:space="preserve">  Black or African American</t>
  </si>
  <si>
    <t xml:space="preserve">  American Indian and Alaska Native</t>
  </si>
  <si>
    <t xml:space="preserve">  Asian</t>
  </si>
  <si>
    <t xml:space="preserve">  Native Hawaiian &amp; Other Pacific Isl.</t>
  </si>
  <si>
    <t xml:space="preserve">  Some other race</t>
  </si>
  <si>
    <t>Two or more races</t>
  </si>
  <si>
    <t>Selected Detail</t>
  </si>
  <si>
    <t xml:space="preserve">  Asian Indian</t>
  </si>
  <si>
    <t xml:space="preserve">  Chinese</t>
  </si>
  <si>
    <t xml:space="preserve">  Filipino</t>
  </si>
  <si>
    <t xml:space="preserve">  Japanese</t>
  </si>
  <si>
    <t xml:space="preserve">  Korean</t>
  </si>
  <si>
    <t xml:space="preserve">  Vietnamese</t>
  </si>
  <si>
    <t xml:space="preserve">  Other Asian </t>
  </si>
  <si>
    <t>Native Hawaiian &amp; Other Pacific Isl.</t>
  </si>
  <si>
    <t xml:space="preserve">  Native Hawaiian</t>
  </si>
  <si>
    <t xml:space="preserve">  Guamanian or Chamorro</t>
  </si>
  <si>
    <t xml:space="preserve">  Samoan</t>
  </si>
  <si>
    <t xml:space="preserve">  Other Pacific Islander </t>
  </si>
  <si>
    <t>Hispanic</t>
  </si>
  <si>
    <t xml:space="preserve">  Mexican</t>
  </si>
  <si>
    <t xml:space="preserve">  Puerto Rican</t>
  </si>
  <si>
    <t xml:space="preserve">  Cuban</t>
  </si>
  <si>
    <t xml:space="preserve">  Dominican Republic</t>
  </si>
  <si>
    <t xml:space="preserve">  Central American</t>
  </si>
  <si>
    <t xml:space="preserve">    Costa Rican</t>
  </si>
  <si>
    <t xml:space="preserve">    Guatemalan</t>
  </si>
  <si>
    <t xml:space="preserve">    Honduran</t>
  </si>
  <si>
    <t xml:space="preserve">    Nicaraguan</t>
  </si>
  <si>
    <t xml:space="preserve">    Panamanian</t>
  </si>
  <si>
    <t xml:space="preserve">    Salvadoran</t>
  </si>
  <si>
    <t xml:space="preserve">    Other Central American</t>
  </si>
  <si>
    <t xml:space="preserve">  South American</t>
  </si>
  <si>
    <t xml:space="preserve">    Argentinean</t>
  </si>
  <si>
    <t xml:space="preserve">    Bolivian</t>
  </si>
  <si>
    <t xml:space="preserve">    Chilean</t>
  </si>
  <si>
    <t xml:space="preserve">    Colombian</t>
  </si>
  <si>
    <t xml:space="preserve">    Ecuadorian</t>
  </si>
  <si>
    <t xml:space="preserve">    Paraguayan</t>
  </si>
  <si>
    <t xml:space="preserve">    Peruvian</t>
  </si>
  <si>
    <t xml:space="preserve">    Uruguayan</t>
  </si>
  <si>
    <t xml:space="preserve">    Venezuelan</t>
  </si>
  <si>
    <t xml:space="preserve">    Other South American</t>
  </si>
  <si>
    <t xml:space="preserve">  Other Hispanic</t>
  </si>
  <si>
    <t>Table: PT08</t>
  </si>
  <si>
    <t>VITAL STATISTICS</t>
  </si>
  <si>
    <t>Department of Health | 360-236-4501 | http://www.doh.wa.gov</t>
  </si>
  <si>
    <t>Live Births by Mother’s Race/Ethnicity</t>
  </si>
  <si>
    <t>Calendar</t>
  </si>
  <si>
    <t>Multiple</t>
  </si>
  <si>
    <t xml:space="preserve">Year       </t>
  </si>
  <si>
    <t>Black</t>
  </si>
  <si>
    <t>Unknown</t>
  </si>
  <si>
    <t>or Latino</t>
  </si>
  <si>
    <t>Deaths by Race/Ethnicity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</si>
  <si>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American Indian and Alaska Native.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</si>
  <si>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Native Hawaiian or Other Pacific Islander.</t>
    </r>
  </si>
  <si>
    <t>Note: The historical birth and death data series has been revised and may not match prior publications.</t>
  </si>
  <si>
    <t>The determination of race on birth and death certificates follows decision rules established by the National</t>
  </si>
  <si>
    <t>Center for Health Statistics, U.S. Department of Health and Human Services. These rules differ from those</t>
  </si>
  <si>
    <t>of the Census Bureau, U.S. Department of Commerce.</t>
  </si>
  <si>
    <t>Table: PT09</t>
  </si>
  <si>
    <t>GENERAL FERTILITY AND ABORTION RATES</t>
  </si>
  <si>
    <t>General</t>
  </si>
  <si>
    <t>Avg. Lifetime</t>
  </si>
  <si>
    <t>Resident</t>
  </si>
  <si>
    <t>Females</t>
  </si>
  <si>
    <t>Fertility</t>
  </si>
  <si>
    <t>Births per</t>
  </si>
  <si>
    <t>Induced</t>
  </si>
  <si>
    <t>Abortion</t>
  </si>
  <si>
    <t>Year</t>
  </si>
  <si>
    <r>
      <t>15-44</t>
    </r>
    <r>
      <rPr>
        <b/>
        <vertAlign val="superscript"/>
        <sz val="10"/>
        <rFont val="Arial"/>
        <family val="2"/>
      </rPr>
      <t>1</t>
    </r>
  </si>
  <si>
    <r>
      <t>Live Births</t>
    </r>
    <r>
      <rPr>
        <b/>
        <vertAlign val="superscript"/>
        <sz val="10"/>
        <rFont val="Arial"/>
        <family val="2"/>
      </rPr>
      <t>2,3</t>
    </r>
  </si>
  <si>
    <r>
      <t>Rate</t>
    </r>
    <r>
      <rPr>
        <b/>
        <vertAlign val="superscript"/>
        <sz val="10"/>
        <rFont val="Arial"/>
        <family val="2"/>
      </rPr>
      <t>4</t>
    </r>
  </si>
  <si>
    <t>Woman</t>
  </si>
  <si>
    <r>
      <t>Abortions</t>
    </r>
    <r>
      <rPr>
        <b/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</si>
  <si>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Population as of April 1. 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</si>
  <si>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Excludes births occurring in Washington to parents who live out-of-state.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</si>
  <si>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Births and abortions are calendar year data.</t>
    </r>
  </si>
  <si>
    <r>
      <t>4</t>
    </r>
    <r>
      <rPr>
        <sz val="10"/>
        <color theme="1"/>
        <rFont val="Arial"/>
        <family val="2"/>
      </rPr>
      <t>Rates per 1,000 females age 15-44 years.</t>
    </r>
  </si>
  <si>
    <t xml:space="preserve">Note: The historical series has been revised and may not match prior publications. </t>
  </si>
  <si>
    <t>Table: PT10</t>
  </si>
  <si>
    <t>MARRIAGES AND DIVORCES/DISSOLUTIONS</t>
  </si>
  <si>
    <t>Marriage</t>
  </si>
  <si>
    <t>Divorce</t>
  </si>
  <si>
    <r>
      <t>Population</t>
    </r>
    <r>
      <rPr>
        <b/>
        <vertAlign val="superscript"/>
        <sz val="10"/>
        <rFont val="Arial"/>
        <family val="2"/>
      </rPr>
      <t>1</t>
    </r>
  </si>
  <si>
    <r>
      <t>Marriages</t>
    </r>
    <r>
      <rPr>
        <b/>
        <vertAlign val="superscript"/>
        <sz val="10"/>
        <rFont val="Arial"/>
        <family val="2"/>
      </rPr>
      <t>2, 3</t>
    </r>
  </si>
  <si>
    <r>
      <t>Divorces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</si>
  <si>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Marriages and divorces occurring in Washington State; not adjusted for residency.</t>
    </r>
  </si>
  <si>
    <t>Marriages and divorces pertain to calendar year. Divorce numbers include dissolutions,</t>
  </si>
  <si>
    <t>annulments, and unknown decree types; excludes separate maintenances. Divorce</t>
  </si>
  <si>
    <t>data exclude legal separations and domestic partnership dissolutions.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</si>
  <si>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The data contains same sex marriages starting December 6, 2012.</t>
    </r>
  </si>
  <si>
    <r>
      <t>4</t>
    </r>
    <r>
      <rPr>
        <sz val="10"/>
        <rFont val="Arial"/>
        <family val="2"/>
      </rPr>
      <t>Rates per 1,000 total population.</t>
    </r>
  </si>
  <si>
    <t>Table: PT11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</si>
</sst>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0.0"/>
    <numFmt numFmtId="166" formatCode="#0.00"/>
    <numFmt numFmtId="167" formatCode="_(* #,##0_);_(* \(#,##0\);_(* &quot;-&quot;??_);_(@_)"/>
  </numFmts>
  <fonts count="27" x14ac:knownFonts="1">
    <font>
      <sz val="8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b/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vertAlign val="superscript"/>
      <sz val="10"/>
      <color theme="1"/>
      <name val="Arial"/>
      <family val="2"/>
    </font>
    <font>
      <i/>
      <sz val="10"/>
      <color rgb="FF00000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vertAlign val="superscript"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16" fillId="0" borderId="0"/>
  </cellStyleXfs>
  <cellXfs count="248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right"/>
    </xf>
    <xf numFmtId="0" fontId="5" fillId="2" borderId="0" xfId="2" applyFill="1" applyAlignment="1" applyProtection="1"/>
    <xf numFmtId="0" fontId="3" fillId="2" borderId="0" xfId="1" applyFont="1" applyFill="1" applyAlignment="1">
      <alignment horizontal="right"/>
    </xf>
    <xf numFmtId="2" fontId="6" fillId="0" borderId="0" xfId="3" applyNumberFormat="1" applyFont="1" applyAlignment="1"/>
    <xf numFmtId="0" fontId="6" fillId="0" borderId="0" xfId="3" applyFont="1" applyAlignment="1"/>
    <xf numFmtId="0" fontId="6" fillId="0" borderId="0" xfId="3" applyFont="1"/>
    <xf numFmtId="0" fontId="6" fillId="0" borderId="0" xfId="3" applyFont="1" applyAlignment="1">
      <alignment horizontal="right"/>
    </xf>
    <xf numFmtId="0" fontId="6" fillId="0" borderId="0" xfId="3" applyFont="1" applyBorder="1" applyAlignment="1"/>
    <xf numFmtId="0" fontId="8" fillId="0" borderId="0" xfId="3" applyFont="1" applyAlignment="1"/>
    <xf numFmtId="0" fontId="8" fillId="0" borderId="0" xfId="3" applyFont="1" applyAlignment="1">
      <alignment horizontal="right"/>
    </xf>
    <xf numFmtId="0" fontId="7" fillId="0" borderId="0" xfId="3" applyFont="1" applyBorder="1" applyAlignment="1">
      <alignment horizontal="center"/>
    </xf>
    <xf numFmtId="0" fontId="7" fillId="0" borderId="1" xfId="3" applyFont="1" applyBorder="1" applyAlignment="1">
      <alignment horizontal="right"/>
    </xf>
    <xf numFmtId="2" fontId="6" fillId="0" borderId="0" xfId="3" applyNumberFormat="1" applyFont="1"/>
    <xf numFmtId="0" fontId="7" fillId="0" borderId="0" xfId="3" applyFont="1" applyAlignment="1"/>
    <xf numFmtId="49" fontId="7" fillId="0" borderId="0" xfId="3" applyNumberFormat="1" applyFont="1" applyAlignment="1">
      <alignment horizontal="right"/>
    </xf>
    <xf numFmtId="0" fontId="8" fillId="0" borderId="2" xfId="3" applyFont="1" applyBorder="1" applyAlignment="1">
      <alignment horizontal="right"/>
    </xf>
    <xf numFmtId="0" fontId="7" fillId="0" borderId="2" xfId="3" applyFont="1" applyBorder="1" applyAlignment="1">
      <alignment horizontal="right"/>
    </xf>
    <xf numFmtId="0" fontId="7" fillId="0" borderId="0" xfId="3" applyFont="1" applyBorder="1" applyAlignment="1">
      <alignment horizontal="right"/>
    </xf>
    <xf numFmtId="0" fontId="7" fillId="0" borderId="0" xfId="3" applyFont="1" applyAlignment="1">
      <alignment horizontal="right"/>
    </xf>
    <xf numFmtId="2" fontId="7" fillId="0" borderId="0" xfId="3" applyNumberFormat="1" applyFont="1" applyAlignment="1">
      <alignment horizontal="right"/>
    </xf>
    <xf numFmtId="0" fontId="10" fillId="0" borderId="0" xfId="3" applyFont="1" applyAlignment="1"/>
    <xf numFmtId="0" fontId="10" fillId="0" borderId="0" xfId="3" applyFont="1" applyAlignment="1">
      <alignment horizontal="right"/>
    </xf>
    <xf numFmtId="0" fontId="6" fillId="0" borderId="0" xfId="3" applyFont="1" applyAlignment="1">
      <alignment horizontal="left"/>
    </xf>
    <xf numFmtId="3" fontId="6" fillId="0" borderId="0" xfId="3" applyNumberFormat="1" applyFont="1" applyAlignment="1">
      <alignment horizontal="right"/>
    </xf>
    <xf numFmtId="2" fontId="6" fillId="0" borderId="0" xfId="3" applyNumberFormat="1" applyFont="1" applyAlignment="1">
      <alignment horizontal="right"/>
    </xf>
    <xf numFmtId="2" fontId="6" fillId="0" borderId="0" xfId="3" applyNumberFormat="1" applyFont="1" applyBorder="1" applyAlignment="1">
      <alignment horizontal="right"/>
    </xf>
    <xf numFmtId="4" fontId="6" fillId="0" borderId="0" xfId="3" applyNumberFormat="1" applyFont="1" applyAlignment="1">
      <alignment horizontal="right"/>
    </xf>
    <xf numFmtId="0" fontId="12" fillId="0" borderId="0" xfId="3" applyFont="1" applyAlignment="1"/>
    <xf numFmtId="0" fontId="6" fillId="0" borderId="0" xfId="3" applyFont="1" applyBorder="1"/>
    <xf numFmtId="164" fontId="13" fillId="0" borderId="0" xfId="4" applyNumberFormat="1" applyFont="1" applyFill="1" applyBorder="1" applyAlignment="1" applyProtection="1">
      <alignment horizontal="right" wrapText="1"/>
    </xf>
    <xf numFmtId="10" fontId="6" fillId="0" borderId="0" xfId="3" applyNumberFormat="1" applyFont="1"/>
    <xf numFmtId="0" fontId="6" fillId="0" borderId="0" xfId="3" applyFont="1" applyFill="1"/>
    <xf numFmtId="0" fontId="7" fillId="0" borderId="0" xfId="3" applyFont="1" applyFill="1" applyAlignment="1">
      <alignment horizontal="left"/>
    </xf>
    <xf numFmtId="0" fontId="6" fillId="0" borderId="0" xfId="3" applyFont="1" applyFill="1" applyAlignment="1"/>
    <xf numFmtId="0" fontId="6" fillId="0" borderId="0" xfId="3" applyFont="1" applyFill="1" applyAlignment="1">
      <alignment horizontal="left"/>
    </xf>
    <xf numFmtId="0" fontId="10" fillId="0" borderId="0" xfId="3" applyFont="1" applyFill="1" applyAlignment="1">
      <alignment horizontal="left"/>
    </xf>
    <xf numFmtId="0" fontId="7" fillId="0" borderId="0" xfId="3" applyFont="1" applyFill="1" applyAlignment="1">
      <alignment horizontal="center"/>
    </xf>
    <xf numFmtId="0" fontId="6" fillId="0" borderId="0" xfId="3" applyFont="1" applyFill="1" applyAlignment="1">
      <alignment horizontal="right"/>
    </xf>
    <xf numFmtId="16" fontId="7" fillId="0" borderId="1" xfId="3" quotePrefix="1" applyNumberFormat="1" applyFont="1" applyFill="1" applyBorder="1" applyAlignment="1">
      <alignment horizontal="left"/>
    </xf>
    <xf numFmtId="0" fontId="7" fillId="0" borderId="1" xfId="3" applyFont="1" applyFill="1" applyBorder="1" applyAlignment="1">
      <alignment horizontal="right"/>
    </xf>
    <xf numFmtId="0" fontId="7" fillId="0" borderId="3" xfId="3" applyFont="1" applyFill="1" applyBorder="1" applyAlignment="1">
      <alignment horizontal="right"/>
    </xf>
    <xf numFmtId="0" fontId="7" fillId="0" borderId="3" xfId="3" applyFont="1" applyFill="1" applyBorder="1" applyAlignment="1">
      <alignment horizontal="right" wrapText="1"/>
    </xf>
    <xf numFmtId="0" fontId="6" fillId="0" borderId="1" xfId="3" applyFont="1" applyFill="1" applyBorder="1" applyAlignment="1">
      <alignment horizontal="right"/>
    </xf>
    <xf numFmtId="16" fontId="10" fillId="0" borderId="0" xfId="3" applyNumberFormat="1" applyFont="1" applyFill="1" applyAlignment="1">
      <alignment horizontal="left"/>
    </xf>
    <xf numFmtId="0" fontId="7" fillId="0" borderId="0" xfId="3" applyFont="1" applyFill="1" applyAlignment="1">
      <alignment horizontal="right"/>
    </xf>
    <xf numFmtId="0" fontId="7" fillId="0" borderId="0" xfId="3" applyFont="1" applyFill="1" applyBorder="1" applyAlignment="1">
      <alignment horizontal="right"/>
    </xf>
    <xf numFmtId="49" fontId="6" fillId="0" borderId="0" xfId="3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right"/>
    </xf>
    <xf numFmtId="165" fontId="6" fillId="0" borderId="0" xfId="3" applyNumberFormat="1" applyFont="1" applyFill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49" fontId="6" fillId="0" borderId="0" xfId="3" applyNumberFormat="1" applyFont="1" applyFill="1" applyAlignment="1">
      <alignment horizontal="left" wrapText="1"/>
    </xf>
    <xf numFmtId="164" fontId="6" fillId="0" borderId="0" xfId="3" applyNumberFormat="1" applyFont="1" applyFill="1" applyAlignment="1">
      <alignment horizontal="right" wrapText="1"/>
    </xf>
    <xf numFmtId="0" fontId="6" fillId="0" borderId="0" xfId="3" applyFont="1" applyFill="1" applyAlignment="1">
      <alignment horizontal="right" wrapText="1"/>
    </xf>
    <xf numFmtId="164" fontId="6" fillId="0" borderId="0" xfId="3" applyNumberFormat="1" applyFont="1" applyFill="1" applyBorder="1" applyAlignment="1">
      <alignment horizontal="right" wrapText="1"/>
    </xf>
    <xf numFmtId="165" fontId="6" fillId="0" borderId="0" xfId="3" applyNumberFormat="1" applyFont="1" applyFill="1" applyAlignment="1">
      <alignment horizontal="right" wrapText="1"/>
    </xf>
    <xf numFmtId="164" fontId="6" fillId="0" borderId="0" xfId="5" applyNumberFormat="1" applyFont="1" applyFill="1" applyBorder="1" applyAlignment="1">
      <alignment horizontal="right"/>
    </xf>
    <xf numFmtId="165" fontId="6" fillId="0" borderId="0" xfId="5" applyNumberFormat="1" applyFont="1" applyFill="1" applyBorder="1" applyAlignment="1">
      <alignment horizontal="right"/>
    </xf>
    <xf numFmtId="164" fontId="6" fillId="0" borderId="0" xfId="3" applyNumberFormat="1" applyFont="1" applyFill="1"/>
    <xf numFmtId="0" fontId="6" fillId="0" borderId="0" xfId="3" applyFont="1" applyFill="1" applyBorder="1"/>
    <xf numFmtId="3" fontId="13" fillId="0" borderId="0" xfId="6" applyNumberFormat="1" applyFont="1" applyFill="1" applyBorder="1" applyAlignment="1"/>
    <xf numFmtId="0" fontId="6" fillId="0" borderId="0" xfId="3" quotePrefix="1" applyNumberFormat="1" applyFont="1" applyFill="1" applyAlignment="1">
      <alignment horizontal="left"/>
    </xf>
    <xf numFmtId="49" fontId="6" fillId="0" borderId="0" xfId="3" quotePrefix="1" applyNumberFormat="1" applyFont="1" applyFill="1" applyAlignment="1">
      <alignment horizontal="left"/>
    </xf>
    <xf numFmtId="0" fontId="6" fillId="0" borderId="0" xfId="5" applyNumberFormat="1" applyFont="1" applyFill="1" applyBorder="1" applyAlignment="1">
      <alignment horizontal="right"/>
    </xf>
    <xf numFmtId="0" fontId="12" fillId="0" borderId="0" xfId="3" applyFont="1" applyFill="1" applyAlignment="1">
      <alignment horizontal="left"/>
    </xf>
    <xf numFmtId="0" fontId="6" fillId="2" borderId="0" xfId="1" applyFont="1" applyFill="1" applyBorder="1"/>
    <xf numFmtId="0" fontId="6" fillId="2" borderId="0" xfId="1" applyFont="1" applyFill="1" applyBorder="1" applyAlignment="1"/>
    <xf numFmtId="0" fontId="7" fillId="2" borderId="0" xfId="1" applyFont="1" applyFill="1" applyBorder="1" applyAlignment="1"/>
    <xf numFmtId="0" fontId="7" fillId="2" borderId="0" xfId="1" applyFont="1" applyFill="1" applyBorder="1" applyAlignment="1">
      <alignment vertical="top"/>
    </xf>
    <xf numFmtId="0" fontId="6" fillId="2" borderId="0" xfId="1" applyFont="1" applyFill="1" applyBorder="1" applyAlignment="1">
      <alignment horizontal="right" vertical="top"/>
    </xf>
    <xf numFmtId="0" fontId="7" fillId="2" borderId="1" xfId="1" applyFont="1" applyFill="1" applyBorder="1" applyAlignment="1"/>
    <xf numFmtId="0" fontId="6" fillId="2" borderId="1" xfId="1" applyFont="1" applyFill="1" applyBorder="1"/>
    <xf numFmtId="0" fontId="7" fillId="2" borderId="1" xfId="1" applyFont="1" applyFill="1" applyBorder="1" applyAlignment="1">
      <alignment horizontal="right" vertical="top"/>
    </xf>
    <xf numFmtId="0" fontId="6" fillId="2" borderId="1" xfId="1" applyFont="1" applyFill="1" applyBorder="1" applyAlignment="1">
      <alignment horizontal="right" vertical="top"/>
    </xf>
    <xf numFmtId="0" fontId="6" fillId="2" borderId="0" xfId="1" applyFont="1" applyFill="1" applyBorder="1" applyAlignment="1">
      <alignment horizontal="left"/>
    </xf>
    <xf numFmtId="3" fontId="6" fillId="2" borderId="0" xfId="1" applyNumberFormat="1" applyFont="1" applyFill="1" applyBorder="1" applyAlignment="1"/>
    <xf numFmtId="3" fontId="6" fillId="2" borderId="0" xfId="7" applyNumberFormat="1" applyFont="1" applyFill="1" applyBorder="1" applyAlignment="1" applyProtection="1"/>
    <xf numFmtId="49" fontId="6" fillId="2" borderId="0" xfId="1" applyNumberFormat="1" applyFont="1" applyFill="1" applyBorder="1" applyAlignment="1">
      <alignment horizontal="left"/>
    </xf>
    <xf numFmtId="164" fontId="6" fillId="2" borderId="0" xfId="1" applyNumberFormat="1" applyFont="1" applyFill="1" applyBorder="1" applyAlignment="1"/>
    <xf numFmtId="164" fontId="6" fillId="2" borderId="0" xfId="7" applyNumberFormat="1" applyFont="1" applyFill="1" applyBorder="1" applyAlignment="1" applyProtection="1"/>
    <xf numFmtId="0" fontId="7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right"/>
    </xf>
    <xf numFmtId="0" fontId="7" fillId="2" borderId="1" xfId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0" fontId="12" fillId="2" borderId="0" xfId="1" applyFont="1" applyFill="1" applyBorder="1" applyAlignment="1"/>
    <xf numFmtId="0" fontId="3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3" fillId="2" borderId="1" xfId="1" applyFont="1" applyFill="1" applyBorder="1"/>
    <xf numFmtId="0" fontId="3" fillId="2" borderId="0" xfId="1" applyFont="1" applyFill="1" applyBorder="1" applyAlignment="1"/>
    <xf numFmtId="3" fontId="3" fillId="3" borderId="0" xfId="0" applyNumberFormat="1" applyFont="1" applyFill="1" applyBorder="1" applyAlignment="1">
      <alignment horizontal="right" wrapText="1"/>
    </xf>
    <xf numFmtId="3" fontId="17" fillId="3" borderId="0" xfId="0" applyNumberFormat="1" applyFont="1" applyFill="1" applyBorder="1" applyAlignment="1">
      <alignment horizontal="right" wrapText="1"/>
    </xf>
    <xf numFmtId="166" fontId="3" fillId="3" borderId="0" xfId="0" applyNumberFormat="1" applyFont="1" applyFill="1" applyBorder="1" applyAlignment="1">
      <alignment horizontal="right" wrapText="1"/>
    </xf>
    <xf numFmtId="166" fontId="17" fillId="3" borderId="0" xfId="0" applyNumberFormat="1" applyFont="1" applyFill="1" applyBorder="1" applyAlignment="1">
      <alignment horizontal="right" wrapText="1"/>
    </xf>
    <xf numFmtId="2" fontId="6" fillId="2" borderId="0" xfId="1" applyNumberFormat="1" applyFont="1" applyFill="1" applyBorder="1" applyAlignment="1"/>
    <xf numFmtId="167" fontId="6" fillId="2" borderId="0" xfId="8" applyNumberFormat="1" applyFont="1" applyFill="1" applyBorder="1" applyAlignment="1"/>
    <xf numFmtId="3" fontId="6" fillId="2" borderId="0" xfId="1" applyNumberFormat="1" applyFont="1" applyFill="1" applyBorder="1" applyAlignment="1">
      <alignment wrapText="1"/>
    </xf>
    <xf numFmtId="0" fontId="18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2" fillId="2" borderId="1" xfId="1" applyFont="1" applyFill="1" applyBorder="1" applyAlignment="1"/>
    <xf numFmtId="0" fontId="2" fillId="2" borderId="0" xfId="1" applyFont="1" applyFill="1" applyBorder="1" applyAlignment="1"/>
    <xf numFmtId="0" fontId="4" fillId="2" borderId="0" xfId="1" applyFont="1" applyFill="1" applyBorder="1" applyAlignment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right"/>
    </xf>
    <xf numFmtId="0" fontId="3" fillId="2" borderId="0" xfId="1" applyFont="1" applyFill="1" applyAlignment="1"/>
    <xf numFmtId="0" fontId="20" fillId="2" borderId="0" xfId="1" applyFont="1" applyFill="1" applyAlignment="1"/>
    <xf numFmtId="0" fontId="6" fillId="0" borderId="0" xfId="1" applyFont="1" applyFill="1" applyBorder="1" applyAlignment="1"/>
    <xf numFmtId="0" fontId="6" fillId="0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0" fontId="10" fillId="2" borderId="0" xfId="1" applyFont="1" applyFill="1" applyBorder="1" applyAlignment="1"/>
    <xf numFmtId="0" fontId="10" fillId="0" borderId="0" xfId="1" applyFont="1" applyFill="1" applyBorder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3" fontId="6" fillId="2" borderId="0" xfId="9" applyNumberFormat="1" applyFont="1" applyFill="1" applyBorder="1" applyAlignment="1" applyProtection="1">
      <alignment wrapText="1"/>
    </xf>
    <xf numFmtId="164" fontId="6" fillId="0" borderId="0" xfId="1" quotePrefix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21" fillId="2" borderId="0" xfId="1" applyFont="1" applyFill="1" applyBorder="1"/>
    <xf numFmtId="0" fontId="22" fillId="0" borderId="0" xfId="10" applyFont="1" applyAlignment="1">
      <alignment horizontal="left"/>
    </xf>
    <xf numFmtId="0" fontId="21" fillId="2" borderId="0" xfId="1" applyFont="1" applyFill="1" applyBorder="1" applyAlignment="1">
      <alignment horizontal="left"/>
    </xf>
    <xf numFmtId="0" fontId="21" fillId="2" borderId="0" xfId="1" applyFont="1" applyFill="1" applyBorder="1" applyAlignment="1"/>
    <xf numFmtId="0" fontId="21" fillId="0" borderId="0" xfId="1" applyFont="1" applyFill="1" applyBorder="1" applyAlignment="1">
      <alignment horizontal="left"/>
    </xf>
    <xf numFmtId="0" fontId="21" fillId="0" borderId="0" xfId="10" applyFont="1" applyAlignment="1">
      <alignment horizontal="left"/>
    </xf>
    <xf numFmtId="0" fontId="6" fillId="0" borderId="0" xfId="10" applyFont="1" applyAlignment="1">
      <alignment horizontal="left"/>
    </xf>
    <xf numFmtId="0" fontId="6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 wrapText="1"/>
    </xf>
    <xf numFmtId="49" fontId="7" fillId="2" borderId="1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 wrapText="1"/>
    </xf>
    <xf numFmtId="3" fontId="6" fillId="2" borderId="0" xfId="1" quotePrefix="1" applyNumberFormat="1" applyFont="1" applyFill="1" applyBorder="1" applyAlignment="1">
      <alignment horizontal="right"/>
    </xf>
    <xf numFmtId="3" fontId="6" fillId="2" borderId="0" xfId="1" applyNumberFormat="1" applyFont="1" applyFill="1" applyBorder="1" applyAlignment="1">
      <alignment horizontal="right"/>
    </xf>
    <xf numFmtId="3" fontId="6" fillId="2" borderId="0" xfId="1" applyNumberFormat="1" applyFont="1" applyFill="1" applyBorder="1"/>
    <xf numFmtId="3" fontId="12" fillId="2" borderId="0" xfId="1" applyNumberFormat="1" applyFont="1" applyFill="1" applyBorder="1" applyAlignment="1"/>
    <xf numFmtId="0" fontId="6" fillId="2" borderId="0" xfId="1" applyFont="1" applyFill="1" applyAlignment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/>
    <xf numFmtId="0" fontId="7" fillId="2" borderId="0" xfId="1" applyFont="1" applyFill="1" applyAlignment="1">
      <alignment horizontal="right"/>
    </xf>
    <xf numFmtId="0" fontId="7" fillId="2" borderId="0" xfId="1" applyFont="1" applyFill="1" applyAlignment="1">
      <alignment horizontal="right" wrapText="1"/>
    </xf>
    <xf numFmtId="3" fontId="7" fillId="2" borderId="0" xfId="1" applyNumberFormat="1" applyFont="1" applyFill="1" applyBorder="1" applyAlignment="1">
      <alignment horizontal="right"/>
    </xf>
    <xf numFmtId="0" fontId="7" fillId="2" borderId="4" xfId="1" applyFont="1" applyFill="1" applyBorder="1" applyAlignment="1">
      <alignment horizontal="right"/>
    </xf>
    <xf numFmtId="3" fontId="7" fillId="2" borderId="1" xfId="1" applyNumberFormat="1" applyFont="1" applyFill="1" applyBorder="1" applyAlignment="1">
      <alignment horizontal="right"/>
    </xf>
    <xf numFmtId="0" fontId="7" fillId="2" borderId="5" xfId="1" applyFont="1" applyFill="1" applyBorder="1" applyAlignment="1">
      <alignment horizontal="right"/>
    </xf>
    <xf numFmtId="0" fontId="10" fillId="2" borderId="0" xfId="1" applyFont="1" applyFill="1" applyAlignment="1"/>
    <xf numFmtId="0" fontId="10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 wrapText="1"/>
    </xf>
    <xf numFmtId="0" fontId="10" fillId="2" borderId="4" xfId="1" applyFont="1" applyFill="1" applyBorder="1" applyAlignment="1">
      <alignment horizontal="right"/>
    </xf>
    <xf numFmtId="3" fontId="6" fillId="0" borderId="0" xfId="11" applyNumberFormat="1" applyFont="1" applyBorder="1" applyAlignment="1"/>
    <xf numFmtId="3" fontId="6" fillId="0" borderId="0" xfId="11" applyNumberFormat="1" applyFont="1" applyAlignment="1"/>
    <xf numFmtId="3" fontId="6" fillId="2" borderId="4" xfId="1" applyNumberFormat="1" applyFont="1" applyFill="1" applyBorder="1" applyAlignment="1"/>
    <xf numFmtId="3" fontId="6" fillId="0" borderId="0" xfId="12" applyNumberFormat="1" applyFont="1" applyBorder="1" applyAlignment="1"/>
    <xf numFmtId="3" fontId="6" fillId="0" borderId="0" xfId="12" applyNumberFormat="1" applyFont="1" applyAlignment="1"/>
    <xf numFmtId="0" fontId="6" fillId="0" borderId="0" xfId="1" applyFont="1" applyFill="1" applyAlignment="1">
      <alignment horizontal="left"/>
    </xf>
    <xf numFmtId="3" fontId="6" fillId="0" borderId="6" xfId="1" applyNumberFormat="1" applyFont="1" applyFill="1" applyBorder="1" applyAlignment="1"/>
    <xf numFmtId="3" fontId="6" fillId="0" borderId="0" xfId="1" applyNumberFormat="1" applyFont="1" applyFill="1" applyBorder="1" applyAlignment="1"/>
    <xf numFmtId="3" fontId="6" fillId="2" borderId="6" xfId="1" applyNumberFormat="1" applyFont="1" applyFill="1" applyBorder="1" applyAlignment="1"/>
    <xf numFmtId="3" fontId="6" fillId="2" borderId="0" xfId="1" applyNumberFormat="1" applyFont="1" applyFill="1" applyAlignment="1"/>
    <xf numFmtId="3" fontId="6" fillId="0" borderId="0" xfId="13" applyNumberFormat="1" applyFont="1" applyFill="1" applyAlignment="1"/>
    <xf numFmtId="3" fontId="6" fillId="2" borderId="0" xfId="1" applyNumberFormat="1" applyFont="1" applyFill="1"/>
    <xf numFmtId="3" fontId="6" fillId="0" borderId="4" xfId="1" applyNumberFormat="1" applyFont="1" applyFill="1" applyBorder="1" applyAlignment="1"/>
    <xf numFmtId="3" fontId="6" fillId="0" borderId="0" xfId="1" applyNumberFormat="1" applyFont="1" applyFill="1" applyBorder="1"/>
    <xf numFmtId="3" fontId="6" fillId="0" borderId="4" xfId="1" applyNumberFormat="1" applyFont="1" applyFill="1" applyBorder="1"/>
    <xf numFmtId="3" fontId="3" fillId="0" borderId="0" xfId="1" applyNumberFormat="1" applyFont="1" applyFill="1" applyBorder="1" applyAlignment="1"/>
    <xf numFmtId="0" fontId="3" fillId="0" borderId="0" xfId="1" applyFont="1" applyFill="1"/>
    <xf numFmtId="3" fontId="3" fillId="0" borderId="0" xfId="1" applyNumberFormat="1" applyFont="1" applyFill="1" applyBorder="1"/>
    <xf numFmtId="3" fontId="6" fillId="0" borderId="0" xfId="1" applyNumberFormat="1" applyFont="1" applyFill="1" applyBorder="1" applyAlignment="1">
      <alignment horizontal="right" vertical="top"/>
    </xf>
    <xf numFmtId="0" fontId="6" fillId="2" borderId="0" xfId="1" applyFont="1" applyFill="1" applyAlignment="1">
      <alignment horizontal="right"/>
    </xf>
    <xf numFmtId="0" fontId="7" fillId="2" borderId="0" xfId="1" applyFont="1" applyFill="1" applyAlignment="1">
      <alignment vertical="top"/>
    </xf>
    <xf numFmtId="0" fontId="6" fillId="2" borderId="0" xfId="1" applyFont="1" applyFill="1" applyAlignment="1">
      <alignment horizontal="right" wrapText="1"/>
    </xf>
    <xf numFmtId="3" fontId="6" fillId="2" borderId="1" xfId="1" applyNumberFormat="1" applyFont="1" applyFill="1" applyBorder="1" applyAlignment="1">
      <alignment horizontal="right"/>
    </xf>
    <xf numFmtId="3" fontId="6" fillId="2" borderId="0" xfId="1" applyNumberFormat="1" applyFont="1" applyFill="1" applyAlignment="1">
      <alignment horizontal="right" wrapText="1"/>
    </xf>
    <xf numFmtId="0" fontId="6" fillId="2" borderId="4" xfId="1" applyFont="1" applyFill="1" applyBorder="1" applyAlignment="1">
      <alignment horizontal="right" wrapText="1"/>
    </xf>
    <xf numFmtId="0" fontId="6" fillId="2" borderId="0" xfId="1" applyNumberFormat="1" applyFont="1" applyFill="1" applyAlignment="1">
      <alignment horizontal="left"/>
    </xf>
    <xf numFmtId="3" fontId="6" fillId="2" borderId="0" xfId="1" applyNumberFormat="1" applyFont="1" applyFill="1" applyAlignment="1">
      <alignment wrapText="1"/>
    </xf>
    <xf numFmtId="3" fontId="6" fillId="2" borderId="4" xfId="1" applyNumberFormat="1" applyFont="1" applyFill="1" applyBorder="1" applyAlignment="1">
      <alignment wrapText="1"/>
    </xf>
    <xf numFmtId="0" fontId="7" fillId="2" borderId="0" xfId="1" applyNumberFormat="1" applyFont="1" applyFill="1" applyAlignment="1">
      <alignment horizontal="left"/>
    </xf>
    <xf numFmtId="3" fontId="7" fillId="2" borderId="0" xfId="1" applyNumberFormat="1" applyFont="1" applyFill="1" applyAlignment="1">
      <alignment wrapText="1"/>
    </xf>
    <xf numFmtId="3" fontId="7" fillId="2" borderId="0" xfId="1" applyNumberFormat="1" applyFont="1" applyFill="1" applyBorder="1" applyAlignment="1"/>
    <xf numFmtId="3" fontId="7" fillId="2" borderId="0" xfId="1" applyNumberFormat="1" applyFont="1" applyFill="1" applyBorder="1" applyAlignment="1">
      <alignment wrapText="1"/>
    </xf>
    <xf numFmtId="3" fontId="6" fillId="2" borderId="0" xfId="1" applyNumberFormat="1" applyFont="1" applyFill="1" applyAlignment="1">
      <alignment horizontal="right"/>
    </xf>
    <xf numFmtId="0" fontId="24" fillId="2" borderId="0" xfId="1" applyFont="1" applyFill="1"/>
    <xf numFmtId="2" fontId="7" fillId="2" borderId="0" xfId="1" applyNumberFormat="1" applyFont="1" applyFill="1" applyBorder="1" applyAlignment="1">
      <alignment horizontal="right"/>
    </xf>
    <xf numFmtId="0" fontId="9" fillId="2" borderId="0" xfId="1" applyFont="1" applyFill="1" applyBorder="1" applyAlignment="1"/>
    <xf numFmtId="2" fontId="7" fillId="2" borderId="1" xfId="1" applyNumberFormat="1" applyFont="1" applyFill="1" applyBorder="1" applyAlignment="1">
      <alignment horizontal="right"/>
    </xf>
    <xf numFmtId="2" fontId="10" fillId="2" borderId="0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wrapText="1"/>
    </xf>
    <xf numFmtId="2" fontId="6" fillId="2" borderId="0" xfId="14" applyNumberFormat="1" applyFont="1" applyFill="1" applyBorder="1" applyAlignment="1"/>
    <xf numFmtId="0" fontId="6" fillId="2" borderId="0" xfId="1" applyFont="1" applyFill="1" applyBorder="1" applyAlignment="1">
      <alignment vertical="top"/>
    </xf>
    <xf numFmtId="3" fontId="6" fillId="2" borderId="0" xfId="14" applyNumberFormat="1" applyFont="1" applyFill="1" applyBorder="1" applyAlignment="1"/>
    <xf numFmtId="2" fontId="6" fillId="2" borderId="0" xfId="1" applyNumberFormat="1" applyFont="1" applyFill="1" applyBorder="1" applyAlignment="1">
      <alignment horizontal="right" vertical="top"/>
    </xf>
    <xf numFmtId="0" fontId="24" fillId="2" borderId="0" xfId="1" applyFont="1" applyFill="1" applyBorder="1" applyAlignment="1">
      <alignment horizontal="right"/>
    </xf>
    <xf numFmtId="2" fontId="25" fillId="2" borderId="0" xfId="1" applyNumberFormat="1" applyFont="1" applyFill="1" applyBorder="1" applyAlignment="1">
      <alignment horizontal="right" vertical="top"/>
    </xf>
    <xf numFmtId="0" fontId="18" fillId="2" borderId="0" xfId="1" applyFont="1" applyFill="1" applyBorder="1" applyAlignment="1"/>
    <xf numFmtId="0" fontId="26" fillId="2" borderId="0" xfId="1" applyFont="1" applyFill="1" applyBorder="1" applyAlignment="1"/>
    <xf numFmtId="2" fontId="3" fillId="2" borderId="0" xfId="1" applyNumberFormat="1" applyFont="1" applyFill="1" applyBorder="1"/>
    <xf numFmtId="0" fontId="6" fillId="2" borderId="0" xfId="1" applyFont="1" applyFill="1"/>
    <xf numFmtId="0" fontId="9" fillId="2" borderId="0" xfId="1" applyFont="1" applyFill="1" applyAlignment="1">
      <alignment horizontal="left"/>
    </xf>
    <xf numFmtId="0" fontId="9" fillId="2" borderId="1" xfId="1" applyFont="1" applyFill="1" applyBorder="1" applyAlignment="1">
      <alignment horizontal="left"/>
    </xf>
    <xf numFmtId="2" fontId="6" fillId="2" borderId="0" xfId="1" applyNumberFormat="1" applyFont="1" applyFill="1" applyAlignment="1">
      <alignment wrapText="1"/>
    </xf>
    <xf numFmtId="0" fontId="6" fillId="2" borderId="0" xfId="1" applyFont="1" applyFill="1" applyAlignment="1">
      <alignment horizontal="left" vertical="top"/>
    </xf>
    <xf numFmtId="3" fontId="6" fillId="2" borderId="0" xfId="4" applyNumberFormat="1" applyFont="1" applyFill="1" applyBorder="1" applyAlignment="1"/>
    <xf numFmtId="3" fontId="6" fillId="2" borderId="0" xfId="1" applyNumberFormat="1" applyFont="1" applyFill="1" applyAlignment="1">
      <alignment horizontal="left"/>
    </xf>
    <xf numFmtId="3" fontId="7" fillId="2" borderId="0" xfId="1" applyNumberFormat="1" applyFont="1" applyFill="1" applyAlignment="1">
      <alignment horizontal="left"/>
    </xf>
    <xf numFmtId="2" fontId="6" fillId="2" borderId="0" xfId="1" applyNumberFormat="1" applyFont="1" applyFill="1" applyAlignment="1">
      <alignment horizontal="right" vertical="top" wrapText="1"/>
    </xf>
    <xf numFmtId="3" fontId="7" fillId="2" borderId="0" xfId="1" applyNumberFormat="1" applyFont="1" applyFill="1" applyAlignment="1">
      <alignment horizontal="left" vertical="top"/>
    </xf>
    <xf numFmtId="0" fontId="12" fillId="2" borderId="0" xfId="1" applyFont="1" applyFill="1" applyAlignment="1">
      <alignment horizontal="left"/>
    </xf>
    <xf numFmtId="0" fontId="6" fillId="2" borderId="0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1" xfId="3" applyFont="1" applyBorder="1" applyAlignment="1">
      <alignment horizontal="center"/>
    </xf>
    <xf numFmtId="0" fontId="12" fillId="0" borderId="0" xfId="3" applyFont="1" applyAlignment="1">
      <alignment horizontal="left"/>
    </xf>
    <xf numFmtId="0" fontId="12" fillId="0" borderId="0" xfId="3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7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/>
    </xf>
    <xf numFmtId="0" fontId="12" fillId="2" borderId="0" xfId="1" applyFont="1" applyFill="1" applyBorder="1" applyAlignment="1"/>
    <xf numFmtId="0" fontId="6" fillId="2" borderId="0" xfId="1" applyFont="1" applyFill="1" applyBorder="1" applyAlignment="1"/>
    <xf numFmtId="0" fontId="7" fillId="2" borderId="1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left"/>
    </xf>
    <xf numFmtId="0" fontId="3" fillId="2" borderId="0" xfId="1" applyFont="1" applyFill="1" applyBorder="1" applyAlignment="1"/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7" fillId="2" borderId="0" xfId="1" applyFont="1" applyFill="1" applyAlignment="1">
      <alignment horizontal="left"/>
    </xf>
    <xf numFmtId="0" fontId="21" fillId="2" borderId="0" xfId="1" applyFont="1" applyFill="1" applyBorder="1" applyAlignment="1">
      <alignment horizontal="left"/>
    </xf>
    <xf numFmtId="0" fontId="21" fillId="2" borderId="0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0" xfId="1" applyNumberFormat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0" fontId="26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12" fillId="2" borderId="0" xfId="1" applyFont="1" applyFill="1" applyAlignment="1">
      <alignment horizontal="left"/>
    </xf>
  </cellXfs>
  <cellStyles count="15">
    <cellStyle name="Comma 2 2" xfId="8"/>
    <cellStyle name="Hyperlink" xfId="2" builtinId="8"/>
    <cellStyle name="Normal" xfId="0" builtinId="0"/>
    <cellStyle name="Normal 2" xfId="3"/>
    <cellStyle name="Normal 2 2" xfId="13"/>
    <cellStyle name="Normal 2 5" xfId="1"/>
    <cellStyle name="Normal 3" xfId="6"/>
    <cellStyle name="Normal 3 2" xfId="12"/>
    <cellStyle name="Normal 3 4" xfId="7"/>
    <cellStyle name="Normal 3 4 2" xfId="9"/>
    <cellStyle name="Normal 4 3" xfId="11"/>
    <cellStyle name="Normal 5 3" xfId="14"/>
    <cellStyle name="Normal 6" xfId="5"/>
    <cellStyle name="Normal 7" xfId="4"/>
    <cellStyle name="Normal 8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3</xdr:row>
      <xdr:rowOff>82732</xdr:rowOff>
    </xdr:from>
    <xdr:to>
      <xdr:col>15</xdr:col>
      <xdr:colOff>453282</xdr:colOff>
      <xdr:row>35</xdr:row>
      <xdr:rowOff>65115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1" y="585652"/>
          <a:ext cx="7745621" cy="534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5"/>
  <sheetViews>
    <sheetView showGridLines="0" tabSelected="1" workbookViewId="0">
      <selection sqref="A1:B1"/>
    </sheetView>
  </sheetViews>
  <sheetFormatPr defaultColWidth="9.28515625" defaultRowHeight="13.2" x14ac:dyDescent="0.25"/>
  <cols>
    <col min="1" max="1" width="9.28515625" style="2"/>
    <col min="2" max="2" width="90.7109375" style="2" customWidth="1"/>
    <col min="3" max="16384" width="9.28515625" style="2"/>
  </cols>
  <sheetData>
    <row r="1" spans="1:3" s="1" customFormat="1" x14ac:dyDescent="0.25">
      <c r="A1" s="212" t="s">
        <v>0</v>
      </c>
      <c r="B1" s="212"/>
    </row>
    <row r="2" spans="1:3" x14ac:dyDescent="0.25">
      <c r="A2" s="2" t="s">
        <v>1</v>
      </c>
    </row>
    <row r="4" spans="1:3" x14ac:dyDescent="0.25">
      <c r="A4" s="3" t="s">
        <v>2</v>
      </c>
      <c r="B4" s="3" t="s">
        <v>3</v>
      </c>
      <c r="C4" s="4" t="s">
        <v>4</v>
      </c>
    </row>
    <row r="5" spans="1:3" x14ac:dyDescent="0.25">
      <c r="A5" s="5" t="s">
        <v>5</v>
      </c>
      <c r="B5" s="2" t="s">
        <v>6</v>
      </c>
      <c r="C5" s="6">
        <v>2</v>
      </c>
    </row>
    <row r="6" spans="1:3" x14ac:dyDescent="0.25">
      <c r="A6" s="5" t="s">
        <v>7</v>
      </c>
      <c r="B6" s="2" t="s">
        <v>8</v>
      </c>
      <c r="C6" s="6">
        <v>3</v>
      </c>
    </row>
    <row r="7" spans="1:3" x14ac:dyDescent="0.25">
      <c r="A7" s="5" t="s">
        <v>9</v>
      </c>
      <c r="B7" s="2" t="s">
        <v>10</v>
      </c>
      <c r="C7" s="6">
        <v>4</v>
      </c>
    </row>
    <row r="8" spans="1:3" x14ac:dyDescent="0.25">
      <c r="A8" s="5" t="s">
        <v>11</v>
      </c>
      <c r="B8" s="2" t="s">
        <v>12</v>
      </c>
      <c r="C8" s="6">
        <v>5</v>
      </c>
    </row>
    <row r="9" spans="1:3" x14ac:dyDescent="0.25">
      <c r="A9" s="5" t="s">
        <v>13</v>
      </c>
      <c r="B9" s="2" t="s">
        <v>14</v>
      </c>
      <c r="C9" s="6">
        <v>6</v>
      </c>
    </row>
    <row r="10" spans="1:3" x14ac:dyDescent="0.25">
      <c r="A10" s="5" t="s">
        <v>15</v>
      </c>
      <c r="B10" s="2" t="s">
        <v>16</v>
      </c>
      <c r="C10" s="6">
        <v>7</v>
      </c>
    </row>
    <row r="11" spans="1:3" x14ac:dyDescent="0.25">
      <c r="A11" s="5" t="s">
        <v>17</v>
      </c>
      <c r="B11" s="2" t="s">
        <v>18</v>
      </c>
      <c r="C11" s="6">
        <v>8</v>
      </c>
    </row>
    <row r="12" spans="1:3" x14ac:dyDescent="0.25">
      <c r="A12" s="5" t="s">
        <v>19</v>
      </c>
      <c r="B12" s="2" t="s">
        <v>20</v>
      </c>
      <c r="C12" s="6">
        <v>9</v>
      </c>
    </row>
    <row r="13" spans="1:3" x14ac:dyDescent="0.25">
      <c r="A13" s="5" t="s">
        <v>21</v>
      </c>
      <c r="B13" s="2" t="s">
        <v>22</v>
      </c>
      <c r="C13" s="6">
        <v>10</v>
      </c>
    </row>
    <row r="14" spans="1:3" x14ac:dyDescent="0.25">
      <c r="A14" s="5" t="s">
        <v>23</v>
      </c>
      <c r="B14" s="2" t="s">
        <v>24</v>
      </c>
      <c r="C14" s="6">
        <v>11</v>
      </c>
    </row>
    <row r="15" spans="1:3" x14ac:dyDescent="0.25">
      <c r="A15" s="5" t="s">
        <v>25</v>
      </c>
      <c r="B15" s="2" t="s">
        <v>26</v>
      </c>
      <c r="C15" s="6">
        <v>12</v>
      </c>
    </row>
  </sheetData>
  <mergeCells count="1">
    <mergeCell ref="A1:B1"/>
  </mergeCells>
  <hyperlinks>
    <hyperlink ref="A5" location="'PT01'!A1" display="PT01"/>
    <hyperlink ref="A6" location="'PT02'!A1" display="PT02"/>
    <hyperlink ref="A7" location="'PT03'!A1" display="PT03"/>
    <hyperlink ref="A8" location="'PT04'!A1" display="PT04"/>
    <hyperlink ref="A9" location="'PT05'!A1" display="PT05"/>
    <hyperlink ref="A10" location="'PT06'!A1" display="PT06"/>
    <hyperlink ref="A11" location="'PT07'!A1" display="PT07"/>
    <hyperlink ref="A12" location="'PT08'!A1" display="PT08"/>
    <hyperlink ref="A13" location="'PT09'!A1" display="PT09"/>
    <hyperlink ref="A14" location="'PT10'!A1" display="PT10"/>
    <hyperlink ref="A15" location="'PT11'!A1" display="PT11"/>
  </hyperlinks>
  <pageMargins left="1" right="1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9"/>
  <sheetViews>
    <sheetView showGridLines="0" zoomScaleNormal="100" workbookViewId="0">
      <selection sqref="A1:K1"/>
    </sheetView>
  </sheetViews>
  <sheetFormatPr defaultColWidth="9.28515625" defaultRowHeight="13.2" x14ac:dyDescent="0.25"/>
  <cols>
    <col min="1" max="1" width="10.42578125" style="2" customWidth="1"/>
    <col min="2" max="8" width="12.42578125" style="2" customWidth="1"/>
    <col min="9" max="9" width="11" style="2" customWidth="1"/>
    <col min="10" max="10" width="1.42578125" style="2" customWidth="1"/>
    <col min="11" max="11" width="12.42578125" style="2" customWidth="1"/>
    <col min="12" max="12" width="2.85546875" style="2" customWidth="1"/>
    <col min="13" max="16384" width="9.28515625" style="2"/>
  </cols>
  <sheetData>
    <row r="1" spans="1:11" ht="12.75" customHeight="1" x14ac:dyDescent="0.25">
      <c r="A1" s="241" t="s">
        <v>287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2.75" customHeight="1" x14ac:dyDescent="0.25">
      <c r="A2" s="242" t="s">
        <v>288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11.4" customHeight="1" x14ac:dyDescent="0.25">
      <c r="A3" s="130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12.75" customHeight="1" x14ac:dyDescent="0.25">
      <c r="A4" s="241" t="s">
        <v>289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1" ht="11.4" customHeight="1" x14ac:dyDescent="0.25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2.75" customHeight="1" x14ac:dyDescent="0.25">
      <c r="A6" s="141" t="s">
        <v>290</v>
      </c>
      <c r="B6" s="142"/>
      <c r="C6" s="142"/>
      <c r="D6" s="143"/>
      <c r="E6" s="143"/>
      <c r="F6" s="142"/>
      <c r="G6" s="142"/>
      <c r="H6" s="142"/>
      <c r="I6" s="142" t="s">
        <v>291</v>
      </c>
      <c r="J6" s="144"/>
      <c r="K6" s="145" t="s">
        <v>261</v>
      </c>
    </row>
    <row r="7" spans="1:11" ht="15.6" x14ac:dyDescent="0.25">
      <c r="A7" s="73" t="s">
        <v>292</v>
      </c>
      <c r="B7" s="85" t="s">
        <v>72</v>
      </c>
      <c r="C7" s="85" t="s">
        <v>190</v>
      </c>
      <c r="D7" s="132" t="s">
        <v>293</v>
      </c>
      <c r="E7" s="132" t="s">
        <v>192</v>
      </c>
      <c r="F7" s="85" t="s">
        <v>193</v>
      </c>
      <c r="G7" s="85" t="s">
        <v>194</v>
      </c>
      <c r="H7" s="85" t="s">
        <v>294</v>
      </c>
      <c r="I7" s="85" t="s">
        <v>195</v>
      </c>
      <c r="J7" s="146"/>
      <c r="K7" s="147" t="s">
        <v>295</v>
      </c>
    </row>
    <row r="8" spans="1:11" x14ac:dyDescent="0.25">
      <c r="A8" s="148"/>
      <c r="B8" s="117"/>
      <c r="C8" s="149"/>
      <c r="D8" s="150"/>
      <c r="E8" s="150"/>
      <c r="F8" s="149"/>
      <c r="G8" s="149"/>
      <c r="H8" s="149"/>
      <c r="I8" s="117"/>
      <c r="J8" s="144"/>
      <c r="K8" s="151"/>
    </row>
    <row r="9" spans="1:11" ht="12.75" customHeight="1" x14ac:dyDescent="0.25">
      <c r="A9" s="130">
        <v>2007</v>
      </c>
      <c r="B9" s="152">
        <v>88921</v>
      </c>
      <c r="C9" s="153">
        <v>70960</v>
      </c>
      <c r="D9" s="153">
        <v>3657</v>
      </c>
      <c r="E9" s="153">
        <v>1745</v>
      </c>
      <c r="F9" s="153">
        <v>7305</v>
      </c>
      <c r="G9" s="152">
        <v>927</v>
      </c>
      <c r="H9" s="153">
        <v>1337</v>
      </c>
      <c r="I9" s="152">
        <v>2990</v>
      </c>
      <c r="J9" s="78"/>
      <c r="K9" s="154">
        <v>16839</v>
      </c>
    </row>
    <row r="10" spans="1:11" ht="12.75" customHeight="1" x14ac:dyDescent="0.25">
      <c r="A10" s="130">
        <v>2008</v>
      </c>
      <c r="B10" s="152">
        <v>90270</v>
      </c>
      <c r="C10" s="153">
        <v>71566</v>
      </c>
      <c r="D10" s="153">
        <v>3621</v>
      </c>
      <c r="E10" s="153">
        <v>1655</v>
      </c>
      <c r="F10" s="153">
        <v>7544</v>
      </c>
      <c r="G10" s="152">
        <v>971</v>
      </c>
      <c r="H10" s="153">
        <v>1816</v>
      </c>
      <c r="I10" s="152">
        <v>3097</v>
      </c>
      <c r="J10" s="78"/>
      <c r="K10" s="154">
        <v>17340</v>
      </c>
    </row>
    <row r="11" spans="1:11" ht="12.75" customHeight="1" x14ac:dyDescent="0.25">
      <c r="A11" s="130">
        <v>2009</v>
      </c>
      <c r="B11" s="155">
        <v>89242</v>
      </c>
      <c r="C11" s="156">
        <v>71469</v>
      </c>
      <c r="D11" s="156">
        <v>3684</v>
      </c>
      <c r="E11" s="156">
        <v>1710</v>
      </c>
      <c r="F11" s="156">
        <v>7303</v>
      </c>
      <c r="G11" s="155">
        <v>981</v>
      </c>
      <c r="H11" s="156">
        <v>931</v>
      </c>
      <c r="I11" s="155">
        <v>3164</v>
      </c>
      <c r="J11" s="78"/>
      <c r="K11" s="154">
        <v>17178</v>
      </c>
    </row>
    <row r="12" spans="1:11" ht="12.75" customHeight="1" x14ac:dyDescent="0.25">
      <c r="A12" s="130">
        <v>2010</v>
      </c>
      <c r="B12" s="155">
        <v>86480</v>
      </c>
      <c r="C12" s="156">
        <v>68689</v>
      </c>
      <c r="D12" s="156">
        <v>3665</v>
      </c>
      <c r="E12" s="156">
        <v>1598</v>
      </c>
      <c r="F12" s="156">
        <v>7242</v>
      </c>
      <c r="G12" s="155">
        <v>902</v>
      </c>
      <c r="H12" s="156">
        <v>1215</v>
      </c>
      <c r="I12" s="155">
        <v>3169</v>
      </c>
      <c r="J12" s="78"/>
      <c r="K12" s="154">
        <v>16202</v>
      </c>
    </row>
    <row r="13" spans="1:11" ht="12.75" customHeight="1" x14ac:dyDescent="0.25">
      <c r="A13" s="130">
        <v>2011</v>
      </c>
      <c r="B13" s="155">
        <v>86929</v>
      </c>
      <c r="C13" s="156">
        <v>67914</v>
      </c>
      <c r="D13" s="156">
        <v>3847</v>
      </c>
      <c r="E13" s="156">
        <v>1615</v>
      </c>
      <c r="F13" s="156">
        <v>7561</v>
      </c>
      <c r="G13" s="155">
        <v>953</v>
      </c>
      <c r="H13" s="156">
        <v>1746</v>
      </c>
      <c r="I13" s="155">
        <v>3293</v>
      </c>
      <c r="J13" s="78"/>
      <c r="K13" s="154">
        <v>15969</v>
      </c>
    </row>
    <row r="14" spans="1:11" ht="12.75" customHeight="1" x14ac:dyDescent="0.25">
      <c r="A14" s="157">
        <v>2012</v>
      </c>
      <c r="B14" s="155">
        <v>87417</v>
      </c>
      <c r="C14" s="156">
        <v>67737</v>
      </c>
      <c r="D14" s="156">
        <v>3833</v>
      </c>
      <c r="E14" s="156">
        <v>1534</v>
      </c>
      <c r="F14" s="156">
        <v>8107</v>
      </c>
      <c r="G14" s="155">
        <v>1042</v>
      </c>
      <c r="H14" s="156">
        <v>1765</v>
      </c>
      <c r="I14" s="155">
        <v>3399</v>
      </c>
      <c r="J14" s="158"/>
      <c r="K14" s="159">
        <v>15754</v>
      </c>
    </row>
    <row r="15" spans="1:11" ht="12.75" customHeight="1" x14ac:dyDescent="0.25">
      <c r="A15" s="157">
        <v>2013</v>
      </c>
      <c r="B15" s="155">
        <v>86566</v>
      </c>
      <c r="C15" s="156">
        <v>66718</v>
      </c>
      <c r="D15" s="156">
        <v>3921</v>
      </c>
      <c r="E15" s="156">
        <v>1511</v>
      </c>
      <c r="F15" s="156">
        <v>7773</v>
      </c>
      <c r="G15" s="155">
        <v>1063</v>
      </c>
      <c r="H15" s="156">
        <v>1983</v>
      </c>
      <c r="I15" s="155">
        <v>3597</v>
      </c>
      <c r="J15" s="158"/>
      <c r="K15" s="159">
        <v>15564</v>
      </c>
    </row>
    <row r="16" spans="1:11" ht="12.75" customHeight="1" x14ac:dyDescent="0.25">
      <c r="A16" s="157">
        <v>2014</v>
      </c>
      <c r="B16" s="155">
        <v>88561</v>
      </c>
      <c r="C16" s="156">
        <v>68016</v>
      </c>
      <c r="D16" s="156">
        <v>3953</v>
      </c>
      <c r="E16" s="156">
        <v>1565</v>
      </c>
      <c r="F16" s="156">
        <v>8219</v>
      </c>
      <c r="G16" s="155">
        <v>1125</v>
      </c>
      <c r="H16" s="156">
        <v>1784</v>
      </c>
      <c r="I16" s="155">
        <v>3899</v>
      </c>
      <c r="J16" s="160"/>
      <c r="K16" s="161">
        <v>15764</v>
      </c>
    </row>
    <row r="17" spans="1:11" ht="12.75" customHeight="1" x14ac:dyDescent="0.25">
      <c r="A17" s="157">
        <v>2015</v>
      </c>
      <c r="B17" s="162">
        <v>89000</v>
      </c>
      <c r="C17" s="162">
        <v>67073</v>
      </c>
      <c r="D17" s="162">
        <v>4000</v>
      </c>
      <c r="E17" s="162">
        <v>1501</v>
      </c>
      <c r="F17" s="162">
        <v>8529</v>
      </c>
      <c r="G17" s="162">
        <v>1155</v>
      </c>
      <c r="H17" s="162">
        <v>2875</v>
      </c>
      <c r="I17" s="163">
        <v>3867</v>
      </c>
      <c r="J17" s="78"/>
      <c r="K17" s="164">
        <v>16035</v>
      </c>
    </row>
    <row r="18" spans="1:11" ht="12.75" customHeight="1" x14ac:dyDescent="0.25">
      <c r="A18" s="157">
        <v>2016</v>
      </c>
      <c r="B18" s="162">
        <v>90489</v>
      </c>
      <c r="C18" s="162">
        <v>66173</v>
      </c>
      <c r="D18" s="162">
        <v>4249</v>
      </c>
      <c r="E18" s="162">
        <v>1636</v>
      </c>
      <c r="F18" s="162">
        <v>9107</v>
      </c>
      <c r="G18" s="162">
        <v>1245</v>
      </c>
      <c r="H18" s="162">
        <v>3996</v>
      </c>
      <c r="I18" s="165">
        <v>4083</v>
      </c>
      <c r="J18" s="78"/>
      <c r="K18" s="166">
        <v>16481</v>
      </c>
    </row>
    <row r="19" spans="1:11" ht="12.75" customHeight="1" x14ac:dyDescent="0.25">
      <c r="A19" s="157">
        <v>2017</v>
      </c>
      <c r="B19" s="162">
        <v>87508</v>
      </c>
      <c r="C19" s="162">
        <v>62388</v>
      </c>
      <c r="D19" s="162">
        <v>4371</v>
      </c>
      <c r="E19" s="162">
        <v>1428</v>
      </c>
      <c r="F19" s="162">
        <v>9033</v>
      </c>
      <c r="G19" s="162">
        <v>1247</v>
      </c>
      <c r="H19" s="165">
        <v>4977</v>
      </c>
      <c r="I19" s="162">
        <v>4064</v>
      </c>
      <c r="J19" s="78"/>
      <c r="K19" s="166">
        <v>15894</v>
      </c>
    </row>
    <row r="20" spans="1:11" ht="12.75" customHeight="1" x14ac:dyDescent="0.25">
      <c r="A20" s="157">
        <v>2018</v>
      </c>
      <c r="B20" s="162">
        <v>86046</v>
      </c>
      <c r="C20" s="162">
        <v>61336</v>
      </c>
      <c r="D20" s="162">
        <v>4365</v>
      </c>
      <c r="E20" s="162">
        <v>1473</v>
      </c>
      <c r="F20" s="162">
        <v>8958</v>
      </c>
      <c r="G20" s="162">
        <v>1240</v>
      </c>
      <c r="H20" s="165">
        <v>4436</v>
      </c>
      <c r="I20" s="162">
        <v>4238</v>
      </c>
      <c r="J20" s="78"/>
      <c r="K20" s="166">
        <v>16010</v>
      </c>
    </row>
    <row r="21" spans="1:11" ht="12.75" customHeight="1" x14ac:dyDescent="0.25">
      <c r="A21" s="157"/>
      <c r="B21" s="162"/>
      <c r="C21" s="162"/>
      <c r="D21" s="162"/>
      <c r="E21" s="162"/>
      <c r="F21" s="162"/>
      <c r="G21" s="162"/>
      <c r="J21" s="159"/>
      <c r="K21" s="167"/>
    </row>
    <row r="22" spans="1:11" s="168" customFormat="1" ht="11.4" customHeight="1" x14ac:dyDescent="0.25">
      <c r="A22" s="157"/>
      <c r="B22" s="162"/>
      <c r="C22" s="162"/>
      <c r="D22" s="162"/>
      <c r="E22" s="162"/>
      <c r="F22" s="162"/>
      <c r="G22" s="162"/>
      <c r="I22" s="169"/>
      <c r="J22" s="170"/>
      <c r="K22" s="169"/>
    </row>
    <row r="23" spans="1:11" ht="12.75" customHeight="1" x14ac:dyDescent="0.25">
      <c r="A23" s="241" t="s">
        <v>296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</row>
    <row r="24" spans="1:11" ht="11.4" customHeight="1" x14ac:dyDescent="0.25">
      <c r="A24" s="171"/>
      <c r="B24" s="139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 ht="12.75" customHeight="1" x14ac:dyDescent="0.25">
      <c r="A25" s="172" t="s">
        <v>290</v>
      </c>
      <c r="B25" s="173"/>
      <c r="C25" s="173"/>
      <c r="D25" s="143"/>
      <c r="E25" s="143"/>
      <c r="F25" s="142"/>
      <c r="G25" s="142"/>
      <c r="H25" s="171"/>
      <c r="I25" s="142" t="s">
        <v>291</v>
      </c>
      <c r="J25" s="136"/>
      <c r="K25" s="145" t="s">
        <v>261</v>
      </c>
    </row>
    <row r="26" spans="1:11" ht="15.6" x14ac:dyDescent="0.25">
      <c r="A26" s="73" t="s">
        <v>292</v>
      </c>
      <c r="B26" s="132" t="s">
        <v>72</v>
      </c>
      <c r="C26" s="132" t="s">
        <v>190</v>
      </c>
      <c r="D26" s="132" t="s">
        <v>293</v>
      </c>
      <c r="E26" s="132" t="s">
        <v>192</v>
      </c>
      <c r="F26" s="85" t="s">
        <v>193</v>
      </c>
      <c r="G26" s="85" t="s">
        <v>194</v>
      </c>
      <c r="H26" s="85" t="s">
        <v>294</v>
      </c>
      <c r="I26" s="85" t="s">
        <v>195</v>
      </c>
      <c r="J26" s="174"/>
      <c r="K26" s="147" t="s">
        <v>295</v>
      </c>
    </row>
    <row r="27" spans="1:11" ht="12.75" customHeight="1" x14ac:dyDescent="0.25">
      <c r="A27" s="130"/>
      <c r="B27" s="175"/>
      <c r="C27" s="175"/>
      <c r="D27" s="173"/>
      <c r="E27" s="173"/>
      <c r="F27" s="173"/>
      <c r="G27" s="173"/>
      <c r="H27" s="173"/>
      <c r="I27" s="173"/>
      <c r="J27" s="136"/>
      <c r="K27" s="176"/>
    </row>
    <row r="28" spans="1:11" ht="12.75" customHeight="1" x14ac:dyDescent="0.25">
      <c r="A28" s="177">
        <v>2007</v>
      </c>
      <c r="B28" s="178">
        <v>47114</v>
      </c>
      <c r="C28" s="178">
        <v>43492</v>
      </c>
      <c r="D28" s="178">
        <v>1228</v>
      </c>
      <c r="E28" s="178">
        <v>606</v>
      </c>
      <c r="F28" s="178">
        <v>1357</v>
      </c>
      <c r="G28" s="178">
        <v>138</v>
      </c>
      <c r="H28" s="178">
        <v>52</v>
      </c>
      <c r="I28" s="178">
        <v>241</v>
      </c>
      <c r="J28" s="78">
        <v>1098</v>
      </c>
      <c r="K28" s="179">
        <v>1098</v>
      </c>
    </row>
    <row r="29" spans="1:11" ht="12.75" customHeight="1" x14ac:dyDescent="0.25">
      <c r="A29" s="177">
        <v>2008</v>
      </c>
      <c r="B29" s="178">
        <v>48550</v>
      </c>
      <c r="C29" s="178">
        <v>44584</v>
      </c>
      <c r="D29" s="178">
        <v>1254</v>
      </c>
      <c r="E29" s="178">
        <v>654</v>
      </c>
      <c r="F29" s="178">
        <v>1500</v>
      </c>
      <c r="G29" s="178">
        <v>157</v>
      </c>
      <c r="H29" s="178">
        <v>80</v>
      </c>
      <c r="I29" s="178">
        <v>321</v>
      </c>
      <c r="J29" s="78">
        <v>1192</v>
      </c>
      <c r="K29" s="179">
        <v>1192</v>
      </c>
    </row>
    <row r="30" spans="1:11" ht="12.75" customHeight="1" x14ac:dyDescent="0.25">
      <c r="A30" s="177">
        <v>2009</v>
      </c>
      <c r="B30" s="178">
        <v>48201</v>
      </c>
      <c r="C30" s="178">
        <v>44245</v>
      </c>
      <c r="D30" s="178">
        <v>1227</v>
      </c>
      <c r="E30" s="178">
        <v>629</v>
      </c>
      <c r="F30" s="178">
        <v>1532</v>
      </c>
      <c r="G30" s="178">
        <v>144</v>
      </c>
      <c r="H30" s="178">
        <v>49</v>
      </c>
      <c r="I30" s="178">
        <v>375</v>
      </c>
      <c r="J30" s="78">
        <v>1195</v>
      </c>
      <c r="K30" s="179">
        <v>1195</v>
      </c>
    </row>
    <row r="31" spans="1:11" ht="12.75" customHeight="1" x14ac:dyDescent="0.25">
      <c r="A31" s="177">
        <v>2010</v>
      </c>
      <c r="B31" s="178">
        <v>47980</v>
      </c>
      <c r="C31" s="178">
        <v>43891</v>
      </c>
      <c r="D31" s="178">
        <v>1237</v>
      </c>
      <c r="E31" s="178">
        <v>705</v>
      </c>
      <c r="F31" s="178">
        <v>1527</v>
      </c>
      <c r="G31" s="178">
        <v>163</v>
      </c>
      <c r="H31" s="178">
        <v>93</v>
      </c>
      <c r="I31" s="178">
        <v>365</v>
      </c>
      <c r="J31" s="78">
        <v>1186</v>
      </c>
      <c r="K31" s="179">
        <v>1186</v>
      </c>
    </row>
    <row r="32" spans="1:11" ht="12.75" customHeight="1" x14ac:dyDescent="0.25">
      <c r="A32" s="177">
        <v>2011</v>
      </c>
      <c r="B32" s="178">
        <v>49385</v>
      </c>
      <c r="C32" s="178">
        <v>45072</v>
      </c>
      <c r="D32" s="178">
        <v>1266</v>
      </c>
      <c r="E32" s="178">
        <v>675</v>
      </c>
      <c r="F32" s="178">
        <v>1668</v>
      </c>
      <c r="G32" s="178">
        <v>173</v>
      </c>
      <c r="H32" s="178">
        <v>109</v>
      </c>
      <c r="I32" s="178">
        <v>422</v>
      </c>
      <c r="J32" s="78">
        <v>1257</v>
      </c>
      <c r="K32" s="179">
        <v>1257</v>
      </c>
    </row>
    <row r="33" spans="1:11" ht="12.75" customHeight="1" x14ac:dyDescent="0.25">
      <c r="A33" s="177">
        <v>2012</v>
      </c>
      <c r="B33" s="178">
        <v>50056</v>
      </c>
      <c r="C33" s="178">
        <v>45770</v>
      </c>
      <c r="D33" s="178">
        <v>1298</v>
      </c>
      <c r="E33" s="178">
        <v>684</v>
      </c>
      <c r="F33" s="178">
        <v>1650</v>
      </c>
      <c r="G33" s="178">
        <v>178</v>
      </c>
      <c r="H33" s="178">
        <v>81</v>
      </c>
      <c r="I33" s="178">
        <v>395</v>
      </c>
      <c r="J33" s="78">
        <v>1302</v>
      </c>
      <c r="K33" s="179">
        <v>1302</v>
      </c>
    </row>
    <row r="34" spans="1:11" ht="12.75" customHeight="1" x14ac:dyDescent="0.25">
      <c r="A34" s="177">
        <v>2013</v>
      </c>
      <c r="B34" s="178">
        <v>51038</v>
      </c>
      <c r="C34" s="178">
        <v>46400</v>
      </c>
      <c r="D34" s="178">
        <v>1385</v>
      </c>
      <c r="E34" s="178">
        <v>725</v>
      </c>
      <c r="F34" s="178">
        <v>1820</v>
      </c>
      <c r="G34" s="178">
        <v>194</v>
      </c>
      <c r="H34" s="178">
        <v>101</v>
      </c>
      <c r="I34" s="178">
        <v>413</v>
      </c>
      <c r="J34" s="78">
        <v>1349</v>
      </c>
      <c r="K34" s="179">
        <v>1349</v>
      </c>
    </row>
    <row r="35" spans="1:11" ht="12.75" customHeight="1" x14ac:dyDescent="0.25">
      <c r="A35" s="177">
        <v>2014</v>
      </c>
      <c r="B35" s="178">
        <v>52034</v>
      </c>
      <c r="C35" s="178">
        <v>47190</v>
      </c>
      <c r="D35" s="178">
        <v>1419</v>
      </c>
      <c r="E35" s="178">
        <v>744</v>
      </c>
      <c r="F35" s="178">
        <v>1850</v>
      </c>
      <c r="G35" s="178">
        <v>234</v>
      </c>
      <c r="H35" s="178">
        <v>111</v>
      </c>
      <c r="I35" s="178">
        <v>486</v>
      </c>
      <c r="J35" s="78">
        <v>1531</v>
      </c>
      <c r="K35" s="179">
        <v>1531</v>
      </c>
    </row>
    <row r="36" spans="1:11" ht="12.75" customHeight="1" x14ac:dyDescent="0.25">
      <c r="A36" s="177">
        <v>2015</v>
      </c>
      <c r="B36" s="178">
        <v>54513</v>
      </c>
      <c r="C36" s="178">
        <v>49289</v>
      </c>
      <c r="D36" s="178">
        <v>1554</v>
      </c>
      <c r="E36" s="178">
        <v>754</v>
      </c>
      <c r="F36" s="178">
        <v>2021</v>
      </c>
      <c r="G36" s="178">
        <v>248</v>
      </c>
      <c r="H36" s="178">
        <v>105</v>
      </c>
      <c r="I36" s="178">
        <v>542</v>
      </c>
      <c r="J36" s="78"/>
      <c r="K36" s="179">
        <v>1618</v>
      </c>
    </row>
    <row r="37" spans="1:11" ht="12.75" customHeight="1" x14ac:dyDescent="0.25">
      <c r="A37" s="177">
        <v>2016</v>
      </c>
      <c r="B37" s="178">
        <v>54748</v>
      </c>
      <c r="C37" s="178">
        <v>48725</v>
      </c>
      <c r="D37" s="178">
        <v>1537</v>
      </c>
      <c r="E37" s="178">
        <v>805</v>
      </c>
      <c r="F37" s="178">
        <v>2037</v>
      </c>
      <c r="G37" s="178">
        <v>271</v>
      </c>
      <c r="H37" s="178">
        <v>777</v>
      </c>
      <c r="I37" s="178">
        <v>596</v>
      </c>
      <c r="J37" s="78"/>
      <c r="K37" s="179">
        <v>1720</v>
      </c>
    </row>
    <row r="38" spans="1:11" ht="12.75" customHeight="1" x14ac:dyDescent="0.25">
      <c r="A38" s="177">
        <v>2017</v>
      </c>
      <c r="B38" s="178">
        <v>57012</v>
      </c>
      <c r="C38" s="178">
        <v>50547</v>
      </c>
      <c r="D38" s="178">
        <v>1653</v>
      </c>
      <c r="E38" s="178">
        <v>823</v>
      </c>
      <c r="F38" s="178">
        <v>2229</v>
      </c>
      <c r="G38" s="178">
        <v>314</v>
      </c>
      <c r="H38" s="178">
        <v>709</v>
      </c>
      <c r="I38" s="178">
        <v>737</v>
      </c>
      <c r="J38" s="78"/>
      <c r="K38" s="179">
        <v>1864</v>
      </c>
    </row>
    <row r="39" spans="1:11" ht="12.75" customHeight="1" x14ac:dyDescent="0.25">
      <c r="A39" s="177">
        <v>2018</v>
      </c>
      <c r="B39" s="178">
        <v>56913</v>
      </c>
      <c r="C39" s="178">
        <v>50792</v>
      </c>
      <c r="D39" s="178">
        <v>1677</v>
      </c>
      <c r="E39" s="178">
        <v>867</v>
      </c>
      <c r="F39" s="178">
        <v>2343</v>
      </c>
      <c r="G39" s="178">
        <v>320</v>
      </c>
      <c r="H39" s="178">
        <v>198</v>
      </c>
      <c r="I39" s="178">
        <v>716</v>
      </c>
      <c r="J39" s="78"/>
      <c r="K39" s="179">
        <v>2049</v>
      </c>
    </row>
    <row r="40" spans="1:11" ht="12.75" customHeight="1" x14ac:dyDescent="0.25">
      <c r="A40" s="180"/>
      <c r="B40" s="181"/>
      <c r="C40" s="181"/>
      <c r="D40" s="181"/>
      <c r="E40" s="181"/>
      <c r="F40" s="181"/>
      <c r="G40" s="181"/>
      <c r="H40" s="181"/>
      <c r="I40" s="181"/>
      <c r="J40" s="182"/>
      <c r="K40" s="183"/>
    </row>
    <row r="41" spans="1:11" ht="12.75" customHeight="1" x14ac:dyDescent="0.25">
      <c r="A41" s="243" t="s">
        <v>297</v>
      </c>
      <c r="B41" s="243"/>
      <c r="C41" s="243"/>
      <c r="D41" s="243"/>
      <c r="E41" s="243"/>
      <c r="F41" s="243"/>
      <c r="G41" s="243"/>
      <c r="H41" s="243"/>
      <c r="I41" s="243"/>
      <c r="J41" s="78"/>
      <c r="K41" s="98"/>
    </row>
    <row r="42" spans="1:11" ht="12.75" customHeight="1" x14ac:dyDescent="0.25">
      <c r="A42" s="240" t="s">
        <v>298</v>
      </c>
      <c r="B42" s="240"/>
      <c r="C42" s="240"/>
      <c r="D42" s="240"/>
      <c r="E42" s="240"/>
      <c r="F42" s="240"/>
      <c r="G42" s="240"/>
      <c r="H42" s="240"/>
      <c r="I42" s="240"/>
      <c r="J42" s="72"/>
      <c r="K42" s="171"/>
    </row>
    <row r="43" spans="1:11" ht="12.75" customHeight="1" x14ac:dyDescent="0.25">
      <c r="A43" s="130"/>
      <c r="B43" s="184"/>
      <c r="C43" s="184"/>
      <c r="D43" s="184"/>
      <c r="E43" s="171"/>
      <c r="F43" s="184"/>
      <c r="G43" s="184"/>
      <c r="H43" s="171"/>
      <c r="I43" s="171"/>
      <c r="J43" s="72"/>
      <c r="K43" s="171"/>
    </row>
    <row r="44" spans="1:11" ht="12.75" customHeight="1" x14ac:dyDescent="0.25">
      <c r="A44" s="240" t="s">
        <v>299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spans="1:11" ht="12.75" customHeight="1" x14ac:dyDescent="0.25">
      <c r="A45" s="240" t="s">
        <v>300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</row>
    <row r="46" spans="1:11" ht="12.75" customHeight="1" x14ac:dyDescent="0.25">
      <c r="A46" s="240" t="s">
        <v>301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</row>
    <row r="47" spans="1:11" ht="12.75" customHeight="1" x14ac:dyDescent="0.25">
      <c r="A47" s="240" t="s">
        <v>302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</row>
    <row r="48" spans="1:11" s="185" customFormat="1" ht="12.75" customHeight="1" x14ac:dyDescent="0.25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 s="185" customFormat="1" ht="12.75" customHeight="1" x14ac:dyDescent="0.25">
      <c r="A49" s="139" t="s">
        <v>303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</row>
  </sheetData>
  <mergeCells count="10">
    <mergeCell ref="A44:K44"/>
    <mergeCell ref="A45:K45"/>
    <mergeCell ref="A46:K46"/>
    <mergeCell ref="A47:K47"/>
    <mergeCell ref="A1:K1"/>
    <mergeCell ref="A2:K2"/>
    <mergeCell ref="A4:K4"/>
    <mergeCell ref="A23:K23"/>
    <mergeCell ref="A41:I41"/>
    <mergeCell ref="A42:I42"/>
  </mergeCells>
  <printOptions horizontalCentered="1"/>
  <pageMargins left="0.5" right="0.5" top="0.5" bottom="0.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38"/>
  <sheetViews>
    <sheetView zoomScaleNormal="100" workbookViewId="0">
      <selection sqref="A1:H1"/>
    </sheetView>
  </sheetViews>
  <sheetFormatPr defaultColWidth="9.28515625" defaultRowHeight="13.2" x14ac:dyDescent="0.25"/>
  <cols>
    <col min="1" max="1" width="12.42578125" style="88" customWidth="1"/>
    <col min="2" max="2" width="16.42578125" style="88" customWidth="1"/>
    <col min="3" max="3" width="17.140625" style="88" customWidth="1"/>
    <col min="4" max="4" width="17.140625" style="199" customWidth="1"/>
    <col min="5" max="7" width="17.140625" style="88" customWidth="1"/>
    <col min="8" max="8" width="3.140625" style="91" customWidth="1"/>
    <col min="9" max="16384" width="9.28515625" style="88"/>
  </cols>
  <sheetData>
    <row r="1" spans="1:8" ht="12.75" customHeight="1" x14ac:dyDescent="0.25">
      <c r="A1" s="224" t="s">
        <v>304</v>
      </c>
      <c r="B1" s="224"/>
      <c r="C1" s="224"/>
      <c r="D1" s="224"/>
      <c r="E1" s="224"/>
      <c r="F1" s="224"/>
      <c r="G1" s="224"/>
      <c r="H1" s="224"/>
    </row>
    <row r="2" spans="1:8" ht="12.75" customHeight="1" x14ac:dyDescent="0.25">
      <c r="A2" s="225" t="s">
        <v>288</v>
      </c>
      <c r="B2" s="225"/>
      <c r="C2" s="225"/>
      <c r="D2" s="225"/>
      <c r="E2" s="225"/>
      <c r="F2" s="225"/>
      <c r="G2" s="225"/>
      <c r="H2" s="225"/>
    </row>
    <row r="3" spans="1:8" ht="12.75" customHeight="1" x14ac:dyDescent="0.25">
      <c r="A3" s="225" t="s">
        <v>28</v>
      </c>
      <c r="B3" s="225"/>
      <c r="C3" s="225"/>
      <c r="D3" s="225"/>
      <c r="E3" s="225"/>
      <c r="F3" s="225"/>
      <c r="G3" s="225"/>
      <c r="H3" s="225"/>
    </row>
    <row r="4" spans="1:8" ht="12.75" customHeight="1" x14ac:dyDescent="0.25">
      <c r="A4" s="69"/>
      <c r="B4" s="69"/>
      <c r="C4" s="69"/>
      <c r="D4" s="96"/>
      <c r="E4" s="69"/>
      <c r="F4" s="69"/>
      <c r="G4" s="69"/>
      <c r="H4" s="69"/>
    </row>
    <row r="5" spans="1:8" ht="12.75" customHeight="1" x14ac:dyDescent="0.25">
      <c r="B5" s="84"/>
      <c r="D5" s="186" t="s">
        <v>305</v>
      </c>
      <c r="E5" s="113" t="s">
        <v>306</v>
      </c>
      <c r="F5" s="113" t="s">
        <v>307</v>
      </c>
    </row>
    <row r="6" spans="1:8" ht="12.75" customHeight="1" x14ac:dyDescent="0.25">
      <c r="A6" s="115"/>
      <c r="B6" s="113" t="s">
        <v>308</v>
      </c>
      <c r="C6" s="113" t="s">
        <v>307</v>
      </c>
      <c r="D6" s="186" t="s">
        <v>309</v>
      </c>
      <c r="E6" s="113" t="s">
        <v>310</v>
      </c>
      <c r="F6" s="113" t="s">
        <v>311</v>
      </c>
      <c r="G6" s="113" t="s">
        <v>312</v>
      </c>
      <c r="H6" s="187"/>
    </row>
    <row r="7" spans="1:8" ht="14.25" customHeight="1" x14ac:dyDescent="0.25">
      <c r="A7" s="73" t="s">
        <v>313</v>
      </c>
      <c r="B7" s="85" t="s">
        <v>314</v>
      </c>
      <c r="C7" s="85" t="s">
        <v>315</v>
      </c>
      <c r="D7" s="188" t="s">
        <v>316</v>
      </c>
      <c r="E7" s="85" t="s">
        <v>317</v>
      </c>
      <c r="F7" s="85" t="s">
        <v>318</v>
      </c>
      <c r="G7" s="85" t="s">
        <v>316</v>
      </c>
      <c r="H7" s="187"/>
    </row>
    <row r="8" spans="1:8" ht="12.75" customHeight="1" x14ac:dyDescent="0.25">
      <c r="A8" s="115"/>
      <c r="B8" s="117"/>
      <c r="C8" s="117"/>
      <c r="D8" s="189"/>
      <c r="E8" s="117"/>
      <c r="F8" s="117"/>
      <c r="G8" s="117"/>
      <c r="H8" s="187"/>
    </row>
    <row r="9" spans="1:8" ht="12.75" customHeight="1" x14ac:dyDescent="0.25">
      <c r="A9" s="77">
        <v>1998</v>
      </c>
      <c r="B9" s="98">
        <v>1279437</v>
      </c>
      <c r="C9" s="98">
        <v>79640</v>
      </c>
      <c r="D9" s="190">
        <v>62.246128570613486</v>
      </c>
      <c r="E9" s="191">
        <v>1.9601978711519443</v>
      </c>
      <c r="F9" s="98">
        <v>25613</v>
      </c>
      <c r="G9" s="190">
        <v>20.018961465081908</v>
      </c>
      <c r="H9" s="192"/>
    </row>
    <row r="10" spans="1:8" ht="12.75" customHeight="1" x14ac:dyDescent="0.25">
      <c r="A10" s="77">
        <v>1999</v>
      </c>
      <c r="B10" s="98">
        <v>1285708</v>
      </c>
      <c r="C10" s="98">
        <v>79577</v>
      </c>
      <c r="D10" s="190">
        <v>61.893524812787973</v>
      </c>
      <c r="E10" s="191">
        <v>1.96</v>
      </c>
      <c r="F10" s="98">
        <v>25965</v>
      </c>
      <c r="G10" s="190">
        <v>20.195098731593799</v>
      </c>
      <c r="H10" s="192"/>
    </row>
    <row r="11" spans="1:8" ht="12.75" customHeight="1" x14ac:dyDescent="0.25">
      <c r="A11" s="77">
        <v>2000</v>
      </c>
      <c r="B11" s="98">
        <v>1292654</v>
      </c>
      <c r="C11" s="98">
        <v>81004</v>
      </c>
      <c r="D11" s="190">
        <v>62.664873972462857</v>
      </c>
      <c r="E11" s="191">
        <v>1.9695092283069986</v>
      </c>
      <c r="F11" s="98">
        <v>26063</v>
      </c>
      <c r="G11" s="190">
        <v>20.162394577357901</v>
      </c>
      <c r="H11" s="192"/>
    </row>
    <row r="12" spans="1:8" ht="12.75" customHeight="1" x14ac:dyDescent="0.25">
      <c r="A12" s="77">
        <v>2001</v>
      </c>
      <c r="B12" s="193">
        <v>1297542</v>
      </c>
      <c r="C12" s="98">
        <v>79542</v>
      </c>
      <c r="D12" s="190">
        <v>61.299321824907523</v>
      </c>
      <c r="E12" s="191">
        <v>1.93</v>
      </c>
      <c r="F12" s="98">
        <v>25998</v>
      </c>
      <c r="G12" s="96">
        <v>20.035450061652284</v>
      </c>
      <c r="H12" s="192"/>
    </row>
    <row r="13" spans="1:8" ht="12.75" customHeight="1" x14ac:dyDescent="0.25">
      <c r="A13" s="77">
        <v>2002</v>
      </c>
      <c r="B13" s="193">
        <v>1305552</v>
      </c>
      <c r="C13" s="98">
        <v>79003</v>
      </c>
      <c r="D13" s="190">
        <v>60.510412757255231</v>
      </c>
      <c r="E13" s="191">
        <v>1.8897498756648687</v>
      </c>
      <c r="F13" s="98">
        <v>25446</v>
      </c>
      <c r="G13" s="96">
        <v>19.489740427845991</v>
      </c>
      <c r="H13" s="192"/>
    </row>
    <row r="14" spans="1:8" ht="12.75" customHeight="1" x14ac:dyDescent="0.25">
      <c r="A14" s="77">
        <v>2003</v>
      </c>
      <c r="B14" s="193">
        <v>1306967</v>
      </c>
      <c r="C14" s="98">
        <v>80482</v>
      </c>
      <c r="D14" s="190">
        <v>61.575350273784686</v>
      </c>
      <c r="E14" s="191">
        <v>1.9118471407866078</v>
      </c>
      <c r="F14" s="98">
        <v>25106</v>
      </c>
      <c r="G14" s="96">
        <v>19.208155164802545</v>
      </c>
      <c r="H14" s="192"/>
    </row>
    <row r="15" spans="1:8" ht="12.75" customHeight="1" x14ac:dyDescent="0.25">
      <c r="A15" s="77">
        <v>2004</v>
      </c>
      <c r="B15" s="193">
        <v>1313681</v>
      </c>
      <c r="C15" s="98">
        <v>81715</v>
      </c>
      <c r="D15" s="190">
        <v>62.197111143417565</v>
      </c>
      <c r="E15" s="191">
        <v>1.93</v>
      </c>
      <c r="F15" s="98">
        <v>24568</v>
      </c>
      <c r="G15" s="96">
        <v>18.69985469707499</v>
      </c>
      <c r="H15" s="192"/>
    </row>
    <row r="16" spans="1:8" ht="12.75" customHeight="1" x14ac:dyDescent="0.25">
      <c r="A16" s="77">
        <v>2005</v>
      </c>
      <c r="B16" s="193">
        <v>1322008</v>
      </c>
      <c r="C16" s="98">
        <v>82625</v>
      </c>
      <c r="D16" s="190">
        <v>62.5</v>
      </c>
      <c r="E16" s="191">
        <v>1.9262291347743075</v>
      </c>
      <c r="F16" s="98">
        <v>24162</v>
      </c>
      <c r="G16" s="96">
        <v>18.28</v>
      </c>
      <c r="H16" s="192"/>
    </row>
    <row r="17" spans="1:8" ht="12.75" customHeight="1" x14ac:dyDescent="0.25">
      <c r="A17" s="77">
        <v>2006</v>
      </c>
      <c r="B17" s="193">
        <v>1339723</v>
      </c>
      <c r="C17" s="98">
        <v>86845</v>
      </c>
      <c r="D17" s="190">
        <v>64.819999999999993</v>
      </c>
      <c r="E17" s="191">
        <v>1.9811994235000638</v>
      </c>
      <c r="F17" s="98">
        <v>24790</v>
      </c>
      <c r="G17" s="96">
        <v>18.501297852237396</v>
      </c>
      <c r="H17" s="192"/>
    </row>
    <row r="18" spans="1:8" ht="12.75" customHeight="1" x14ac:dyDescent="0.25">
      <c r="A18" s="77">
        <v>2007</v>
      </c>
      <c r="B18" s="193">
        <v>1352361</v>
      </c>
      <c r="C18" s="78">
        <v>88921</v>
      </c>
      <c r="D18" s="96">
        <v>65.760000000000005</v>
      </c>
      <c r="E18" s="191">
        <v>2</v>
      </c>
      <c r="F18" s="98">
        <v>24735</v>
      </c>
      <c r="G18" s="96">
        <v>18.290221109436672</v>
      </c>
      <c r="H18" s="192"/>
    </row>
    <row r="19" spans="1:8" ht="12.75" customHeight="1" x14ac:dyDescent="0.25">
      <c r="A19" s="77">
        <v>2008</v>
      </c>
      <c r="B19" s="193">
        <v>1358015</v>
      </c>
      <c r="C19" s="78">
        <v>90270</v>
      </c>
      <c r="D19" s="190">
        <v>66.47</v>
      </c>
      <c r="E19" s="191">
        <v>1.9998992709731334</v>
      </c>
      <c r="F19" s="98">
        <v>24279</v>
      </c>
      <c r="G19" s="96">
        <v>17.875799308646339</v>
      </c>
      <c r="H19" s="192"/>
    </row>
    <row r="20" spans="1:8" ht="12.75" customHeight="1" x14ac:dyDescent="0.25">
      <c r="A20" s="77">
        <v>2009</v>
      </c>
      <c r="B20" s="193">
        <v>1357885</v>
      </c>
      <c r="C20" s="78">
        <v>89242</v>
      </c>
      <c r="D20" s="190">
        <v>65.72</v>
      </c>
      <c r="E20" s="191">
        <v>1.97</v>
      </c>
      <c r="F20" s="98">
        <v>22641</v>
      </c>
      <c r="G20" s="96">
        <v>16.672447017743838</v>
      </c>
      <c r="H20" s="192"/>
    </row>
    <row r="21" spans="1:8" ht="12.75" customHeight="1" x14ac:dyDescent="0.25">
      <c r="A21" s="77">
        <v>2010</v>
      </c>
      <c r="B21" s="193">
        <v>1355704</v>
      </c>
      <c r="C21" s="78">
        <v>86480</v>
      </c>
      <c r="D21" s="96">
        <v>63.789735812537252</v>
      </c>
      <c r="E21" s="191">
        <v>1.91</v>
      </c>
      <c r="F21" s="78">
        <v>21066</v>
      </c>
      <c r="G21" s="96">
        <v>15.538790178387021</v>
      </c>
      <c r="H21" s="192"/>
    </row>
    <row r="22" spans="1:8" ht="12.75" customHeight="1" x14ac:dyDescent="0.25">
      <c r="A22" s="77">
        <v>2011</v>
      </c>
      <c r="B22" s="78">
        <v>1354820</v>
      </c>
      <c r="C22" s="78">
        <v>86929</v>
      </c>
      <c r="D22" s="96">
        <v>64.16</v>
      </c>
      <c r="E22" s="96">
        <v>1.91</v>
      </c>
      <c r="F22" s="78">
        <v>20048</v>
      </c>
      <c r="G22" s="96">
        <v>14.8</v>
      </c>
      <c r="H22" s="192"/>
    </row>
    <row r="23" spans="1:8" ht="12.75" customHeight="1" x14ac:dyDescent="0.25">
      <c r="A23" s="77">
        <v>2012</v>
      </c>
      <c r="B23" s="78">
        <v>1356272</v>
      </c>
      <c r="C23" s="78">
        <v>87417</v>
      </c>
      <c r="D23" s="96">
        <v>64.453885356329707</v>
      </c>
      <c r="E23" s="96">
        <v>1.92</v>
      </c>
      <c r="F23" s="78">
        <v>18257</v>
      </c>
      <c r="G23" s="96">
        <v>13.46</v>
      </c>
      <c r="H23" s="192"/>
    </row>
    <row r="24" spans="1:8" ht="12.75" customHeight="1" x14ac:dyDescent="0.25">
      <c r="A24" s="77">
        <v>2013</v>
      </c>
      <c r="B24" s="78">
        <v>1361757</v>
      </c>
      <c r="C24" s="78">
        <v>86566</v>
      </c>
      <c r="D24" s="96">
        <v>63.57</v>
      </c>
      <c r="E24" s="96">
        <v>1.89</v>
      </c>
      <c r="F24" s="78">
        <v>17431</v>
      </c>
      <c r="G24" s="96">
        <v>12.800374809896331</v>
      </c>
      <c r="H24" s="192"/>
    </row>
    <row r="25" spans="1:8" ht="12.75" customHeight="1" x14ac:dyDescent="0.25">
      <c r="A25" s="77">
        <v>2014</v>
      </c>
      <c r="B25" s="78">
        <v>1371910</v>
      </c>
      <c r="C25" s="78">
        <v>88561</v>
      </c>
      <c r="D25" s="96">
        <v>64.553068349964647</v>
      </c>
      <c r="E25" s="96">
        <v>1.91</v>
      </c>
      <c r="F25" s="78">
        <v>17552</v>
      </c>
      <c r="G25" s="96">
        <v>12.793842161657834</v>
      </c>
      <c r="H25" s="192"/>
    </row>
    <row r="26" spans="1:8" ht="12.75" customHeight="1" x14ac:dyDescent="0.25">
      <c r="A26" s="77">
        <v>2015</v>
      </c>
      <c r="B26" s="78">
        <v>1381773</v>
      </c>
      <c r="C26" s="78">
        <v>89000</v>
      </c>
      <c r="D26" s="96">
        <v>64.41</v>
      </c>
      <c r="E26" s="96">
        <v>1.9</v>
      </c>
      <c r="F26" s="78">
        <v>17208</v>
      </c>
      <c r="G26" s="96">
        <v>12.45</v>
      </c>
      <c r="H26" s="192"/>
    </row>
    <row r="27" spans="1:8" ht="12.75" customHeight="1" x14ac:dyDescent="0.25">
      <c r="A27" s="77">
        <v>2016</v>
      </c>
      <c r="B27" s="78">
        <v>1400255</v>
      </c>
      <c r="C27" s="78">
        <v>90489</v>
      </c>
      <c r="D27" s="96">
        <v>64.62</v>
      </c>
      <c r="E27" s="96">
        <v>1.89</v>
      </c>
      <c r="F27" s="78">
        <v>17093</v>
      </c>
      <c r="G27" s="96">
        <v>12.21</v>
      </c>
      <c r="H27" s="192"/>
    </row>
    <row r="28" spans="1:8" ht="12.75" customHeight="1" x14ac:dyDescent="0.25">
      <c r="A28" s="77">
        <v>2017</v>
      </c>
      <c r="B28" s="78">
        <v>1422289</v>
      </c>
      <c r="C28" s="78">
        <v>87508</v>
      </c>
      <c r="D28" s="96">
        <v>61.53</v>
      </c>
      <c r="E28" s="96">
        <v>1.79</v>
      </c>
      <c r="F28" s="78">
        <v>17071</v>
      </c>
      <c r="G28" s="96">
        <v>12</v>
      </c>
      <c r="H28" s="192"/>
    </row>
    <row r="29" spans="1:8" ht="12.75" customHeight="1" x14ac:dyDescent="0.25">
      <c r="A29" s="77"/>
      <c r="B29" s="136"/>
      <c r="C29" s="136"/>
      <c r="D29" s="194"/>
      <c r="E29" s="195"/>
      <c r="F29" s="136"/>
      <c r="G29" s="196"/>
      <c r="H29" s="192"/>
    </row>
    <row r="30" spans="1:8" ht="14.25" customHeight="1" x14ac:dyDescent="0.25">
      <c r="A30" s="246" t="s">
        <v>319</v>
      </c>
      <c r="B30" s="246"/>
      <c r="C30" s="246"/>
      <c r="D30" s="246"/>
      <c r="E30" s="246"/>
      <c r="F30" s="246"/>
      <c r="G30" s="246"/>
      <c r="H30" s="69"/>
    </row>
    <row r="31" spans="1:8" ht="14.25" customHeight="1" x14ac:dyDescent="0.25">
      <c r="A31" s="246" t="s">
        <v>320</v>
      </c>
      <c r="B31" s="246"/>
      <c r="C31" s="246"/>
      <c r="D31" s="246"/>
      <c r="E31" s="246"/>
      <c r="F31" s="246"/>
      <c r="G31" s="246"/>
      <c r="H31" s="69"/>
    </row>
    <row r="32" spans="1:8" ht="14.25" customHeight="1" x14ac:dyDescent="0.25">
      <c r="A32" s="246" t="s">
        <v>321</v>
      </c>
      <c r="B32" s="246"/>
      <c r="C32" s="246"/>
      <c r="D32" s="246"/>
      <c r="E32" s="246"/>
      <c r="F32" s="246"/>
      <c r="G32" s="246"/>
      <c r="H32" s="69"/>
    </row>
    <row r="33" spans="1:8" ht="14.25" customHeight="1" x14ac:dyDescent="0.25">
      <c r="A33" s="244" t="s">
        <v>322</v>
      </c>
      <c r="B33" s="244"/>
      <c r="C33" s="244"/>
      <c r="D33" s="244"/>
      <c r="E33" s="244"/>
      <c r="F33" s="244"/>
      <c r="G33" s="244"/>
      <c r="H33" s="87"/>
    </row>
    <row r="34" spans="1:8" ht="12.7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25" customHeight="1" x14ac:dyDescent="0.25">
      <c r="A35" s="230" t="s">
        <v>323</v>
      </c>
      <c r="B35" s="230"/>
      <c r="C35" s="230"/>
      <c r="D35" s="230"/>
      <c r="E35" s="230"/>
      <c r="F35" s="230"/>
      <c r="G35" s="230"/>
      <c r="H35" s="197"/>
    </row>
    <row r="36" spans="1:8" ht="12.75" customHeight="1" x14ac:dyDescent="0.25">
      <c r="A36" s="198"/>
      <c r="B36" s="69"/>
      <c r="C36" s="69"/>
      <c r="D36" s="96"/>
      <c r="E36" s="69"/>
      <c r="F36" s="69"/>
      <c r="G36" s="69"/>
      <c r="H36" s="69"/>
    </row>
    <row r="37" spans="1:8" ht="14.25" customHeight="1" x14ac:dyDescent="0.25">
      <c r="A37" s="246" t="s">
        <v>324</v>
      </c>
      <c r="B37" s="246"/>
      <c r="C37" s="246"/>
      <c r="D37" s="246"/>
      <c r="E37" s="246"/>
      <c r="F37" s="246"/>
      <c r="G37" s="246"/>
      <c r="H37" s="69"/>
    </row>
    <row r="38" spans="1:8" x14ac:dyDescent="0.25">
      <c r="H38" s="69"/>
    </row>
  </sheetData>
  <mergeCells count="10">
    <mergeCell ref="A33:G33"/>
    <mergeCell ref="A34:H34"/>
    <mergeCell ref="A35:G35"/>
    <mergeCell ref="A37:G37"/>
    <mergeCell ref="A1:H1"/>
    <mergeCell ref="A2:H2"/>
    <mergeCell ref="A3:H3"/>
    <mergeCell ref="A30:G30"/>
    <mergeCell ref="A31:G31"/>
    <mergeCell ref="A32:G32"/>
  </mergeCells>
  <printOptions horizontalCentered="1"/>
  <pageMargins left="0.5" right="0.5" top="0.5" bottom="0.5" header="0.3" footer="0.3"/>
  <pageSetup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38"/>
  <sheetViews>
    <sheetView workbookViewId="0">
      <selection sqref="A1:K1"/>
    </sheetView>
  </sheetViews>
  <sheetFormatPr defaultColWidth="9.28515625" defaultRowHeight="13.2" x14ac:dyDescent="0.25"/>
  <cols>
    <col min="1" max="1" width="12.7109375" style="200" customWidth="1"/>
    <col min="2" max="2" width="13.85546875" style="200" customWidth="1"/>
    <col min="3" max="3" width="3.140625" style="130" customWidth="1"/>
    <col min="4" max="4" width="13.85546875" style="200" customWidth="1"/>
    <col min="5" max="5" width="3.140625" style="130" customWidth="1"/>
    <col min="6" max="6" width="13.85546875" style="200" customWidth="1"/>
    <col min="7" max="7" width="3.140625" style="130" customWidth="1"/>
    <col min="8" max="8" width="13.85546875" style="200" customWidth="1"/>
    <col min="9" max="9" width="3.140625" style="130" customWidth="1"/>
    <col min="10" max="10" width="13.85546875" style="200" customWidth="1"/>
    <col min="11" max="11" width="2.85546875" style="130" customWidth="1"/>
    <col min="12" max="16384" width="9.28515625" style="200"/>
  </cols>
  <sheetData>
    <row r="1" spans="1:11" ht="12.75" customHeight="1" x14ac:dyDescent="0.25">
      <c r="A1" s="241" t="s">
        <v>325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2.75" customHeight="1" x14ac:dyDescent="0.25">
      <c r="A2" s="242" t="s">
        <v>288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12.75" customHeight="1" x14ac:dyDescent="0.25">
      <c r="A3" s="242" t="s">
        <v>28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12.75" customHeight="1" x14ac:dyDescent="0.25">
      <c r="A4" s="139"/>
      <c r="B4" s="139"/>
      <c r="D4" s="139"/>
      <c r="F4" s="139"/>
      <c r="H4" s="139"/>
      <c r="J4" s="139"/>
    </row>
    <row r="5" spans="1:11" ht="12.75" customHeight="1" x14ac:dyDescent="0.25">
      <c r="A5" s="139"/>
      <c r="B5" s="171"/>
      <c r="C5" s="201"/>
      <c r="D5" s="171"/>
      <c r="E5" s="201"/>
      <c r="F5" s="142" t="s">
        <v>326</v>
      </c>
      <c r="G5" s="201"/>
      <c r="I5" s="201"/>
      <c r="J5" s="142" t="s">
        <v>327</v>
      </c>
      <c r="K5" s="201"/>
    </row>
    <row r="6" spans="1:11" ht="14.25" customHeight="1" x14ac:dyDescent="0.25">
      <c r="A6" s="73" t="s">
        <v>313</v>
      </c>
      <c r="B6" s="85" t="s">
        <v>328</v>
      </c>
      <c r="C6" s="202"/>
      <c r="D6" s="85" t="s">
        <v>329</v>
      </c>
      <c r="E6" s="202"/>
      <c r="F6" s="85" t="s">
        <v>316</v>
      </c>
      <c r="G6" s="202"/>
      <c r="H6" s="85" t="s">
        <v>330</v>
      </c>
      <c r="I6" s="202"/>
      <c r="J6" s="85" t="s">
        <v>316</v>
      </c>
      <c r="K6" s="201"/>
    </row>
    <row r="7" spans="1:11" ht="12.75" customHeight="1" x14ac:dyDescent="0.25">
      <c r="A7" s="148"/>
      <c r="B7" s="149"/>
      <c r="C7" s="201"/>
      <c r="D7" s="149"/>
      <c r="E7" s="201"/>
      <c r="F7" s="149"/>
      <c r="G7" s="201"/>
      <c r="H7" s="149"/>
      <c r="I7" s="201"/>
      <c r="J7" s="149"/>
      <c r="K7" s="201"/>
    </row>
    <row r="8" spans="1:11" ht="12.75" customHeight="1" x14ac:dyDescent="0.25">
      <c r="A8" s="130">
        <v>1997</v>
      </c>
      <c r="B8" s="178">
        <v>5663763</v>
      </c>
      <c r="C8" s="139"/>
      <c r="D8" s="178">
        <v>42470</v>
      </c>
      <c r="E8" s="139"/>
      <c r="F8" s="203">
        <v>7.4985482266825079</v>
      </c>
      <c r="G8" s="139"/>
      <c r="H8" s="178">
        <v>28573</v>
      </c>
      <c r="I8" s="139"/>
      <c r="J8" s="203">
        <v>5.0448791730868683</v>
      </c>
      <c r="K8" s="204"/>
    </row>
    <row r="9" spans="1:11" ht="12.75" customHeight="1" x14ac:dyDescent="0.25">
      <c r="A9" s="130">
        <v>1998</v>
      </c>
      <c r="B9" s="178">
        <v>5750030</v>
      </c>
      <c r="C9" s="139"/>
      <c r="D9" s="178">
        <v>41443</v>
      </c>
      <c r="E9" s="139"/>
      <c r="F9" s="203">
        <v>7.2074406568313556</v>
      </c>
      <c r="G9" s="139"/>
      <c r="H9" s="178">
        <v>28627</v>
      </c>
      <c r="I9" s="139"/>
      <c r="J9" s="203">
        <v>4.9785827204379807</v>
      </c>
      <c r="K9" s="204"/>
    </row>
    <row r="10" spans="1:11" ht="12.75" customHeight="1" x14ac:dyDescent="0.25">
      <c r="A10" s="130">
        <v>1999</v>
      </c>
      <c r="B10" s="178">
        <v>5830833</v>
      </c>
      <c r="C10" s="139"/>
      <c r="D10" s="178">
        <v>41868</v>
      </c>
      <c r="E10" s="139"/>
      <c r="F10" s="203">
        <v>7.1804491742432006</v>
      </c>
      <c r="G10" s="139"/>
      <c r="H10" s="178">
        <v>28378</v>
      </c>
      <c r="I10" s="139"/>
      <c r="J10" s="203">
        <v>4.866886086430533</v>
      </c>
      <c r="K10" s="204"/>
    </row>
    <row r="11" spans="1:11" ht="12.75" customHeight="1" x14ac:dyDescent="0.25">
      <c r="A11" s="130">
        <v>2000</v>
      </c>
      <c r="B11" s="178">
        <v>5894143</v>
      </c>
      <c r="C11" s="139"/>
      <c r="D11" s="178">
        <v>41408</v>
      </c>
      <c r="E11" s="139"/>
      <c r="F11" s="203">
        <v>7.0252791627213655</v>
      </c>
      <c r="G11" s="139"/>
      <c r="H11" s="178">
        <v>27321</v>
      </c>
      <c r="I11" s="139"/>
      <c r="J11" s="203">
        <v>4.6352794630194758</v>
      </c>
      <c r="K11" s="204"/>
    </row>
    <row r="12" spans="1:11" ht="12.75" customHeight="1" x14ac:dyDescent="0.25">
      <c r="A12" s="130">
        <v>2001</v>
      </c>
      <c r="B12" s="205">
        <v>5970330</v>
      </c>
      <c r="C12" s="139"/>
      <c r="D12" s="178">
        <v>41759</v>
      </c>
      <c r="E12" s="139"/>
      <c r="F12" s="203">
        <v>6.9944207439119781</v>
      </c>
      <c r="G12" s="139"/>
      <c r="H12" s="178">
        <v>27394</v>
      </c>
      <c r="I12" s="161"/>
      <c r="J12" s="203">
        <v>4.5883560875194505</v>
      </c>
      <c r="K12" s="204"/>
    </row>
    <row r="13" spans="1:11" ht="12.75" customHeight="1" x14ac:dyDescent="0.25">
      <c r="A13" s="130">
        <v>2002</v>
      </c>
      <c r="B13" s="205">
        <v>6059316</v>
      </c>
      <c r="C13" s="139"/>
      <c r="D13" s="178">
        <v>39745</v>
      </c>
      <c r="E13" s="139"/>
      <c r="F13" s="203">
        <v>6.5593212171142747</v>
      </c>
      <c r="G13" s="139"/>
      <c r="H13" s="178">
        <v>27471</v>
      </c>
      <c r="I13" s="161"/>
      <c r="J13" s="203">
        <v>4.53368003913313</v>
      </c>
      <c r="K13" s="204"/>
    </row>
    <row r="14" spans="1:11" ht="12.75" customHeight="1" x14ac:dyDescent="0.25">
      <c r="A14" s="130">
        <v>2003</v>
      </c>
      <c r="B14" s="205">
        <v>6126885</v>
      </c>
      <c r="C14" s="139"/>
      <c r="D14" s="178">
        <v>39781</v>
      </c>
      <c r="E14" s="139"/>
      <c r="F14" s="203">
        <v>6.492858932393867</v>
      </c>
      <c r="G14" s="139"/>
      <c r="H14" s="178">
        <v>26938</v>
      </c>
      <c r="I14" s="161"/>
      <c r="J14" s="203">
        <v>4.3966877132506976</v>
      </c>
      <c r="K14" s="204"/>
    </row>
    <row r="15" spans="1:11" ht="12.75" customHeight="1" x14ac:dyDescent="0.25">
      <c r="A15" s="130">
        <v>2004</v>
      </c>
      <c r="B15" s="205">
        <v>6208515</v>
      </c>
      <c r="C15" s="139"/>
      <c r="D15" s="178">
        <v>40352</v>
      </c>
      <c r="E15" s="139"/>
      <c r="F15" s="203">
        <v>6.4994608211464415</v>
      </c>
      <c r="G15" s="139"/>
      <c r="H15" s="178">
        <v>26291</v>
      </c>
      <c r="I15" s="161"/>
      <c r="J15" s="203">
        <v>4.2346680325327393</v>
      </c>
      <c r="K15" s="204"/>
    </row>
    <row r="16" spans="1:11" ht="12.75" customHeight="1" x14ac:dyDescent="0.25">
      <c r="A16" s="130">
        <v>2005</v>
      </c>
      <c r="B16" s="205">
        <v>6298816</v>
      </c>
      <c r="C16" s="139"/>
      <c r="D16" s="178">
        <v>40802</v>
      </c>
      <c r="E16" s="139"/>
      <c r="F16" s="203">
        <v>6.4777253375872546</v>
      </c>
      <c r="G16" s="139"/>
      <c r="H16" s="178">
        <v>26133</v>
      </c>
      <c r="I16" s="139"/>
      <c r="J16" s="203">
        <v>4.1488749631676809</v>
      </c>
      <c r="K16" s="204"/>
    </row>
    <row r="17" spans="1:11" ht="12.75" customHeight="1" x14ac:dyDescent="0.25">
      <c r="A17" s="130">
        <v>2006</v>
      </c>
      <c r="B17" s="205">
        <v>6420258</v>
      </c>
      <c r="C17" s="161"/>
      <c r="D17" s="161">
        <v>41536</v>
      </c>
      <c r="E17" s="161"/>
      <c r="F17" s="203">
        <v>6.4695219413300835</v>
      </c>
      <c r="G17" s="161"/>
      <c r="H17" s="161">
        <v>25313</v>
      </c>
      <c r="I17" s="161"/>
      <c r="J17" s="203">
        <v>3.9426764469589854</v>
      </c>
      <c r="K17" s="204"/>
    </row>
    <row r="18" spans="1:11" ht="12.75" customHeight="1" x14ac:dyDescent="0.25">
      <c r="A18" s="130">
        <v>2007</v>
      </c>
      <c r="B18" s="205">
        <v>6525086</v>
      </c>
      <c r="C18" s="161"/>
      <c r="D18" s="78">
        <v>41375</v>
      </c>
      <c r="E18" s="161"/>
      <c r="F18" s="203">
        <v>6.340912594868481</v>
      </c>
      <c r="G18" s="161"/>
      <c r="H18" s="78">
        <v>25270</v>
      </c>
      <c r="I18" s="161"/>
      <c r="J18" s="203">
        <v>3.8727458917782847</v>
      </c>
      <c r="K18" s="204"/>
    </row>
    <row r="19" spans="1:11" ht="12.75" customHeight="1" x14ac:dyDescent="0.25">
      <c r="A19" s="130">
        <v>2008</v>
      </c>
      <c r="B19" s="205">
        <v>6608245</v>
      </c>
      <c r="C19" s="161"/>
      <c r="D19" s="78">
        <v>41643</v>
      </c>
      <c r="E19" s="161"/>
      <c r="F19" s="203">
        <v>6.3016731371188568</v>
      </c>
      <c r="G19" s="161"/>
      <c r="H19" s="78">
        <v>24981</v>
      </c>
      <c r="I19" s="161"/>
      <c r="J19" s="203">
        <v>3.7802775169504157</v>
      </c>
      <c r="K19" s="204"/>
    </row>
    <row r="20" spans="1:11" ht="12.75" customHeight="1" x14ac:dyDescent="0.25">
      <c r="A20" s="130">
        <v>2009</v>
      </c>
      <c r="B20" s="205">
        <v>6672159</v>
      </c>
      <c r="C20" s="161"/>
      <c r="D20" s="78">
        <v>40318</v>
      </c>
      <c r="E20" s="161"/>
      <c r="F20" s="203">
        <v>6.0427217037243866</v>
      </c>
      <c r="G20" s="161"/>
      <c r="H20" s="78">
        <v>25395</v>
      </c>
      <c r="I20" s="161"/>
      <c r="J20" s="203">
        <v>3.8061143327069997</v>
      </c>
      <c r="K20" s="204"/>
    </row>
    <row r="21" spans="1:11" ht="12.75" customHeight="1" x14ac:dyDescent="0.25">
      <c r="A21" s="130">
        <v>2010</v>
      </c>
      <c r="B21" s="161">
        <v>6724540</v>
      </c>
      <c r="C21" s="161"/>
      <c r="D21" s="78">
        <v>40170</v>
      </c>
      <c r="E21" s="161"/>
      <c r="F21" s="203">
        <v>5.9736428067942198</v>
      </c>
      <c r="G21" s="161"/>
      <c r="H21" s="78">
        <v>27068</v>
      </c>
      <c r="I21" s="161"/>
      <c r="J21" s="203">
        <v>4.025256746186356</v>
      </c>
      <c r="K21" s="204"/>
    </row>
    <row r="22" spans="1:11" ht="12.75" customHeight="1" x14ac:dyDescent="0.25">
      <c r="A22" s="130">
        <v>2011</v>
      </c>
      <c r="B22" s="161">
        <v>6767900</v>
      </c>
      <c r="C22" s="161"/>
      <c r="D22" s="78">
        <v>41509</v>
      </c>
      <c r="E22" s="161"/>
      <c r="F22" s="203">
        <v>6.1332170983613832</v>
      </c>
      <c r="G22" s="161"/>
      <c r="H22" s="78">
        <v>26860</v>
      </c>
      <c r="I22" s="161"/>
      <c r="J22" s="203">
        <v>3.9687347626294716</v>
      </c>
      <c r="K22" s="204"/>
    </row>
    <row r="23" spans="1:11" ht="12.75" customHeight="1" x14ac:dyDescent="0.25">
      <c r="A23" s="130">
        <v>2012</v>
      </c>
      <c r="B23" s="161">
        <v>6817770</v>
      </c>
      <c r="C23" s="161"/>
      <c r="D23" s="78">
        <v>43238</v>
      </c>
      <c r="E23" s="161"/>
      <c r="F23" s="203">
        <v>6.3419563874991383</v>
      </c>
      <c r="G23" s="161"/>
      <c r="H23" s="78">
        <v>25788</v>
      </c>
      <c r="I23" s="161"/>
      <c r="J23" s="203">
        <v>3.7824684610950499</v>
      </c>
      <c r="K23" s="204"/>
    </row>
    <row r="24" spans="1:11" ht="12.75" customHeight="1" x14ac:dyDescent="0.25">
      <c r="A24" s="130">
        <v>2013</v>
      </c>
      <c r="B24" s="161">
        <v>6882400</v>
      </c>
      <c r="C24" s="161"/>
      <c r="D24" s="78">
        <v>49590</v>
      </c>
      <c r="E24" s="161"/>
      <c r="F24" s="203">
        <v>7.2053353481343718</v>
      </c>
      <c r="G24" s="161"/>
      <c r="H24" s="78">
        <v>25395</v>
      </c>
      <c r="I24" s="161"/>
      <c r="J24" s="203">
        <v>3.6898465651516914</v>
      </c>
      <c r="K24" s="204"/>
    </row>
    <row r="25" spans="1:11" ht="12.75" customHeight="1" x14ac:dyDescent="0.25">
      <c r="A25" s="130">
        <v>2014</v>
      </c>
      <c r="B25" s="161">
        <v>6968170</v>
      </c>
      <c r="C25" s="161"/>
      <c r="D25" s="78">
        <v>45841</v>
      </c>
      <c r="E25" s="161"/>
      <c r="F25" s="203">
        <v>6.5786282481627172</v>
      </c>
      <c r="G25" s="161"/>
      <c r="H25" s="78">
        <v>24847</v>
      </c>
      <c r="I25" s="161"/>
      <c r="J25" s="203">
        <v>3.5657855649331172</v>
      </c>
      <c r="K25" s="204"/>
    </row>
    <row r="26" spans="1:11" ht="12.75" customHeight="1" x14ac:dyDescent="0.25">
      <c r="A26" s="130">
        <v>2015</v>
      </c>
      <c r="B26" s="161">
        <v>7061410</v>
      </c>
      <c r="C26" s="161"/>
      <c r="D26" s="78">
        <v>44622</v>
      </c>
      <c r="E26" s="161"/>
      <c r="F26" s="203">
        <v>6.319134563776923</v>
      </c>
      <c r="G26" s="161"/>
      <c r="H26" s="78">
        <v>24258</v>
      </c>
      <c r="I26" s="161"/>
      <c r="J26" s="203">
        <v>3.4352912520304018</v>
      </c>
      <c r="K26" s="204"/>
    </row>
    <row r="27" spans="1:11" ht="12.75" customHeight="1" x14ac:dyDescent="0.25">
      <c r="A27" s="130">
        <v>2016</v>
      </c>
      <c r="B27" s="161">
        <v>7183700</v>
      </c>
      <c r="C27" s="161"/>
      <c r="D27" s="78">
        <v>45456</v>
      </c>
      <c r="E27" s="161"/>
      <c r="F27" s="203">
        <v>6.3276584489886831</v>
      </c>
      <c r="G27" s="161"/>
      <c r="H27" s="78">
        <v>24499</v>
      </c>
      <c r="I27" s="161"/>
      <c r="J27" s="203">
        <v>3.4103595640129738</v>
      </c>
      <c r="K27" s="204"/>
    </row>
    <row r="28" spans="1:11" ht="12.75" customHeight="1" x14ac:dyDescent="0.25">
      <c r="A28" s="130">
        <v>2017</v>
      </c>
      <c r="B28" s="161">
        <v>7310300</v>
      </c>
      <c r="C28" s="161"/>
      <c r="D28" s="78">
        <v>46263</v>
      </c>
      <c r="E28" s="161"/>
      <c r="F28" s="203">
        <v>6.33</v>
      </c>
      <c r="G28" s="161"/>
      <c r="H28" s="78">
        <v>25231</v>
      </c>
      <c r="I28" s="161"/>
      <c r="J28" s="203">
        <v>3.45</v>
      </c>
      <c r="K28" s="204"/>
    </row>
    <row r="29" spans="1:11" ht="12.75" customHeight="1" x14ac:dyDescent="0.25">
      <c r="A29" s="130"/>
      <c r="B29" s="163"/>
      <c r="C29" s="206"/>
      <c r="D29" s="137"/>
      <c r="E29" s="207"/>
      <c r="F29" s="208"/>
      <c r="G29" s="209"/>
      <c r="H29" s="137"/>
      <c r="I29" s="207"/>
      <c r="J29" s="208"/>
      <c r="K29" s="204"/>
    </row>
    <row r="30" spans="1:11" ht="14.25" customHeight="1" x14ac:dyDescent="0.25">
      <c r="A30" s="246" t="s">
        <v>319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</row>
    <row r="31" spans="1:11" ht="14.25" customHeight="1" x14ac:dyDescent="0.25">
      <c r="A31" s="246" t="s">
        <v>331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spans="1:11" ht="14.25" customHeight="1" x14ac:dyDescent="0.25">
      <c r="A32" s="246" t="s">
        <v>332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spans="1:11" ht="14.25" customHeight="1" x14ac:dyDescent="0.25">
      <c r="A33" s="246" t="s">
        <v>333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</row>
    <row r="34" spans="1:11" ht="14.25" customHeight="1" x14ac:dyDescent="0.25">
      <c r="A34" s="246" t="s">
        <v>334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5" spans="1:11" ht="14.25" customHeight="1" x14ac:dyDescent="0.25">
      <c r="A35" s="240" t="s">
        <v>335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 customHeight="1" x14ac:dyDescent="0.25">
      <c r="A36" s="247" t="s">
        <v>336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</row>
    <row r="37" spans="1:11" ht="12.75" customHeight="1" x14ac:dyDescent="0.25">
      <c r="K37" s="210"/>
    </row>
    <row r="38" spans="1:11" ht="14.25" customHeight="1" x14ac:dyDescent="0.25">
      <c r="A38" s="240" t="s">
        <v>337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</row>
  </sheetData>
  <mergeCells count="11">
    <mergeCell ref="A33:K33"/>
    <mergeCell ref="A34:K34"/>
    <mergeCell ref="A35:K35"/>
    <mergeCell ref="A36:K36"/>
    <mergeCell ref="A38:K38"/>
    <mergeCell ref="A32:K32"/>
    <mergeCell ref="A1:K1"/>
    <mergeCell ref="A2:K2"/>
    <mergeCell ref="A3:K3"/>
    <mergeCell ref="A30:K30"/>
    <mergeCell ref="A31:K31"/>
  </mergeCells>
  <printOptions horizontalCentered="1"/>
  <pageMargins left="0.5" right="0.5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9"/>
  <sheetViews>
    <sheetView showGridLines="0" workbookViewId="0">
      <selection sqref="A1:H1"/>
    </sheetView>
  </sheetViews>
  <sheetFormatPr defaultColWidth="11.7109375" defaultRowHeight="13.2" x14ac:dyDescent="0.25"/>
  <cols>
    <col min="1" max="1" width="11.7109375" style="9"/>
    <col min="2" max="2" width="15.85546875" style="9" customWidth="1"/>
    <col min="3" max="3" width="3.85546875" style="9" customWidth="1"/>
    <col min="4" max="6" width="15.85546875" style="9" customWidth="1"/>
    <col min="7" max="7" width="5.140625" style="32" customWidth="1"/>
    <col min="8" max="8" width="15.85546875" style="9" customWidth="1"/>
    <col min="9" max="9" width="3.140625" style="16" customWidth="1"/>
    <col min="10" max="11" width="11.7109375" style="9"/>
    <col min="12" max="12" width="12.42578125" style="34" customWidth="1"/>
    <col min="13" max="13" width="11.7109375" style="16"/>
    <col min="14" max="14" width="11.7109375" style="9"/>
    <col min="15" max="15" width="11.7109375" style="16"/>
    <col min="16" max="16384" width="11.7109375" style="9"/>
  </cols>
  <sheetData>
    <row r="1" spans="1:10" x14ac:dyDescent="0.25">
      <c r="A1" s="214" t="s">
        <v>27</v>
      </c>
      <c r="B1" s="214"/>
      <c r="C1" s="214"/>
      <c r="D1" s="214"/>
      <c r="E1" s="214"/>
      <c r="F1" s="214"/>
      <c r="G1" s="214"/>
      <c r="H1" s="214"/>
      <c r="I1" s="7"/>
      <c r="J1" s="8"/>
    </row>
    <row r="2" spans="1:10" x14ac:dyDescent="0.25">
      <c r="A2" s="215" t="s">
        <v>28</v>
      </c>
      <c r="B2" s="215"/>
      <c r="C2" s="215"/>
      <c r="D2" s="215"/>
      <c r="E2" s="215"/>
      <c r="F2" s="215"/>
      <c r="G2" s="215"/>
      <c r="H2" s="215"/>
      <c r="I2" s="7"/>
      <c r="J2" s="8"/>
    </row>
    <row r="3" spans="1:10" x14ac:dyDescent="0.25">
      <c r="A3" s="10"/>
      <c r="B3" s="8"/>
      <c r="C3" s="8"/>
      <c r="D3" s="8"/>
      <c r="E3" s="8"/>
      <c r="F3" s="8"/>
      <c r="G3" s="11"/>
      <c r="H3" s="8"/>
      <c r="I3" s="7"/>
      <c r="J3" s="8"/>
    </row>
    <row r="4" spans="1:10" ht="15.6" customHeight="1" x14ac:dyDescent="0.25">
      <c r="A4" s="12"/>
      <c r="B4" s="13"/>
      <c r="C4" s="13"/>
      <c r="D4" s="216" t="s">
        <v>29</v>
      </c>
      <c r="E4" s="216"/>
      <c r="F4" s="216"/>
      <c r="G4" s="14"/>
      <c r="H4" s="15" t="s">
        <v>30</v>
      </c>
      <c r="J4" s="12"/>
    </row>
    <row r="5" spans="1:10" ht="15.6" customHeight="1" x14ac:dyDescent="0.25">
      <c r="A5" s="17" t="s">
        <v>31</v>
      </c>
      <c r="B5" s="18" t="s">
        <v>32</v>
      </c>
      <c r="C5" s="18"/>
      <c r="D5" s="13"/>
      <c r="E5" s="19"/>
      <c r="F5" s="20" t="s">
        <v>33</v>
      </c>
      <c r="G5" s="21"/>
      <c r="H5" s="22" t="s">
        <v>34</v>
      </c>
      <c r="I5" s="23"/>
      <c r="J5" s="22"/>
    </row>
    <row r="6" spans="1:10" ht="15.6" customHeight="1" x14ac:dyDescent="0.25">
      <c r="A6" s="24" t="s">
        <v>35</v>
      </c>
      <c r="B6" s="25" t="s">
        <v>36</v>
      </c>
      <c r="C6" s="25"/>
      <c r="D6" s="22" t="s">
        <v>37</v>
      </c>
      <c r="E6" s="22" t="s">
        <v>38</v>
      </c>
      <c r="F6" s="22" t="s">
        <v>39</v>
      </c>
      <c r="G6" s="21"/>
      <c r="H6" s="22" t="s">
        <v>40</v>
      </c>
      <c r="I6" s="23"/>
      <c r="J6" s="22"/>
    </row>
    <row r="7" spans="1:10" x14ac:dyDescent="0.25">
      <c r="A7" s="24"/>
      <c r="B7" s="25"/>
      <c r="C7" s="25"/>
      <c r="D7" s="22"/>
      <c r="E7" s="22"/>
      <c r="F7" s="22"/>
      <c r="G7" s="21"/>
      <c r="H7" s="22"/>
      <c r="I7" s="23"/>
      <c r="J7" s="22"/>
    </row>
    <row r="8" spans="1:10" x14ac:dyDescent="0.25">
      <c r="A8" s="26">
        <v>1880</v>
      </c>
      <c r="B8" s="27">
        <v>75116</v>
      </c>
      <c r="C8" s="27"/>
      <c r="D8" s="27" t="s">
        <v>41</v>
      </c>
      <c r="E8" s="28" t="s">
        <v>41</v>
      </c>
      <c r="F8" s="28" t="s">
        <v>41</v>
      </c>
      <c r="G8" s="29"/>
      <c r="H8" s="28">
        <f>B8/66455.52</f>
        <v>1.1303199493435609</v>
      </c>
      <c r="I8" s="28"/>
    </row>
    <row r="9" spans="1:10" x14ac:dyDescent="0.25">
      <c r="A9" s="26">
        <v>1890</v>
      </c>
      <c r="B9" s="27">
        <v>357232</v>
      </c>
      <c r="C9" s="27"/>
      <c r="D9" s="27">
        <v>282116</v>
      </c>
      <c r="E9" s="28">
        <v>375.57</v>
      </c>
      <c r="F9" s="28">
        <v>16.88</v>
      </c>
      <c r="G9" s="29"/>
      <c r="H9" s="28">
        <f t="shared" ref="H9:H21" si="0">B9/66455.52</f>
        <v>5.3755053003873865</v>
      </c>
      <c r="I9" s="28"/>
      <c r="J9" s="10"/>
    </row>
    <row r="10" spans="1:10" x14ac:dyDescent="0.25">
      <c r="A10" s="26">
        <v>1900</v>
      </c>
      <c r="B10" s="27">
        <v>518103</v>
      </c>
      <c r="C10" s="27"/>
      <c r="D10" s="27">
        <v>160871</v>
      </c>
      <c r="E10" s="28">
        <v>45.03</v>
      </c>
      <c r="F10" s="28">
        <v>3.79</v>
      </c>
      <c r="G10" s="29"/>
      <c r="H10" s="28">
        <f t="shared" si="0"/>
        <v>7.7962372425947457</v>
      </c>
      <c r="I10" s="28"/>
      <c r="J10" s="10"/>
    </row>
    <row r="11" spans="1:10" x14ac:dyDescent="0.25">
      <c r="A11" s="26">
        <v>1910</v>
      </c>
      <c r="B11" s="27">
        <v>1141990</v>
      </c>
      <c r="C11" s="27"/>
      <c r="D11" s="27">
        <v>623887</v>
      </c>
      <c r="E11" s="28">
        <v>120.42</v>
      </c>
      <c r="F11" s="28">
        <v>8.2200000000000006</v>
      </c>
      <c r="G11" s="29"/>
      <c r="H11" s="28">
        <f t="shared" si="0"/>
        <v>17.184276039070944</v>
      </c>
      <c r="I11" s="28"/>
      <c r="J11" s="10"/>
    </row>
    <row r="12" spans="1:10" x14ac:dyDescent="0.25">
      <c r="A12" s="26">
        <v>1920</v>
      </c>
      <c r="B12" s="27">
        <v>1356621</v>
      </c>
      <c r="C12" s="27"/>
      <c r="D12" s="27">
        <v>214631</v>
      </c>
      <c r="E12" s="28">
        <v>18.79</v>
      </c>
      <c r="F12" s="28">
        <v>1.74</v>
      </c>
      <c r="G12" s="29"/>
      <c r="H12" s="28">
        <f t="shared" si="0"/>
        <v>20.413970126183649</v>
      </c>
      <c r="I12" s="28"/>
      <c r="J12" s="10"/>
    </row>
    <row r="13" spans="1:10" x14ac:dyDescent="0.25">
      <c r="A13" s="26">
        <v>1930</v>
      </c>
      <c r="B13" s="27">
        <v>1563396</v>
      </c>
      <c r="C13" s="27"/>
      <c r="D13" s="27">
        <v>206775</v>
      </c>
      <c r="E13" s="28">
        <v>15.24</v>
      </c>
      <c r="F13" s="28">
        <v>1.43</v>
      </c>
      <c r="G13" s="29"/>
      <c r="H13" s="28">
        <f t="shared" si="0"/>
        <v>23.525449804621196</v>
      </c>
      <c r="I13" s="28"/>
      <c r="J13" s="10"/>
    </row>
    <row r="14" spans="1:10" x14ac:dyDescent="0.25">
      <c r="A14" s="26">
        <v>1940</v>
      </c>
      <c r="B14" s="27">
        <v>1736191</v>
      </c>
      <c r="C14" s="27"/>
      <c r="D14" s="27">
        <v>172795</v>
      </c>
      <c r="E14" s="28">
        <v>11.05</v>
      </c>
      <c r="F14" s="28">
        <v>1.05</v>
      </c>
      <c r="G14" s="29"/>
      <c r="H14" s="28">
        <f t="shared" si="0"/>
        <v>26.125610032093647</v>
      </c>
      <c r="I14" s="28"/>
      <c r="J14" s="10"/>
    </row>
    <row r="15" spans="1:10" x14ac:dyDescent="0.25">
      <c r="A15" s="26">
        <v>1950</v>
      </c>
      <c r="B15" s="27">
        <v>2378963</v>
      </c>
      <c r="C15" s="27"/>
      <c r="D15" s="27">
        <v>642772</v>
      </c>
      <c r="E15" s="28">
        <v>37.020000000000003</v>
      </c>
      <c r="F15" s="28">
        <v>3.2</v>
      </c>
      <c r="G15" s="29"/>
      <c r="H15" s="28">
        <f t="shared" si="0"/>
        <v>35.797823867753948</v>
      </c>
      <c r="I15" s="28"/>
      <c r="J15" s="10"/>
    </row>
    <row r="16" spans="1:10" x14ac:dyDescent="0.25">
      <c r="A16" s="26">
        <v>1960</v>
      </c>
      <c r="B16" s="27">
        <v>2853214</v>
      </c>
      <c r="C16" s="27"/>
      <c r="D16" s="27">
        <v>474251</v>
      </c>
      <c r="E16" s="28">
        <v>19.940000000000001</v>
      </c>
      <c r="F16" s="28">
        <v>1.83</v>
      </c>
      <c r="G16" s="29"/>
      <c r="H16" s="28">
        <f t="shared" si="0"/>
        <v>42.934191170274488</v>
      </c>
      <c r="I16" s="28"/>
      <c r="J16" s="10"/>
    </row>
    <row r="17" spans="1:10" x14ac:dyDescent="0.25">
      <c r="A17" s="26">
        <v>1970</v>
      </c>
      <c r="B17" s="27">
        <v>3413250</v>
      </c>
      <c r="C17" s="27"/>
      <c r="D17" s="27">
        <v>560036</v>
      </c>
      <c r="E17" s="28">
        <v>19.63</v>
      </c>
      <c r="F17" s="28">
        <v>1.81</v>
      </c>
      <c r="G17" s="29"/>
      <c r="H17" s="28">
        <f t="shared" si="0"/>
        <v>51.361421895427192</v>
      </c>
      <c r="I17" s="28"/>
      <c r="J17" s="10"/>
    </row>
    <row r="18" spans="1:10" x14ac:dyDescent="0.25">
      <c r="A18" s="26">
        <v>1980</v>
      </c>
      <c r="B18" s="27">
        <v>4132353</v>
      </c>
      <c r="C18" s="27"/>
      <c r="D18" s="27">
        <v>719103</v>
      </c>
      <c r="E18" s="28">
        <v>21.07</v>
      </c>
      <c r="F18" s="28">
        <v>1.93</v>
      </c>
      <c r="G18" s="29"/>
      <c r="H18" s="28">
        <f t="shared" si="0"/>
        <v>62.182238586049735</v>
      </c>
      <c r="I18" s="28"/>
      <c r="J18" s="10"/>
    </row>
    <row r="19" spans="1:10" x14ac:dyDescent="0.25">
      <c r="A19" s="26">
        <v>1990</v>
      </c>
      <c r="B19" s="27">
        <v>4866669</v>
      </c>
      <c r="C19" s="27"/>
      <c r="D19" s="27">
        <v>734316</v>
      </c>
      <c r="E19" s="28">
        <v>17.77</v>
      </c>
      <c r="F19" s="28">
        <v>1.65</v>
      </c>
      <c r="G19" s="29"/>
      <c r="H19" s="28">
        <f t="shared" si="0"/>
        <v>73.231975312208817</v>
      </c>
      <c r="I19" s="28"/>
      <c r="J19" s="10"/>
    </row>
    <row r="20" spans="1:10" x14ac:dyDescent="0.25">
      <c r="A20" s="26">
        <v>2000</v>
      </c>
      <c r="B20" s="27">
        <v>5894143</v>
      </c>
      <c r="C20" s="27"/>
      <c r="D20" s="27">
        <v>1027474</v>
      </c>
      <c r="E20" s="28">
        <v>21.11</v>
      </c>
      <c r="F20" s="28">
        <v>1.93</v>
      </c>
      <c r="G20" s="29"/>
      <c r="H20" s="28">
        <f t="shared" si="0"/>
        <v>88.693053639486976</v>
      </c>
      <c r="I20" s="28"/>
      <c r="J20" s="10"/>
    </row>
    <row r="21" spans="1:10" x14ac:dyDescent="0.25">
      <c r="A21" s="26">
        <v>2010</v>
      </c>
      <c r="B21" s="27">
        <v>6724540</v>
      </c>
      <c r="C21" s="27"/>
      <c r="D21" s="27">
        <f>+B21-B20</f>
        <v>830397</v>
      </c>
      <c r="E21" s="28">
        <f>+D21/B20*100</f>
        <v>14.088511256004477</v>
      </c>
      <c r="F21" s="28">
        <v>1.33</v>
      </c>
      <c r="G21" s="29"/>
      <c r="H21" s="28">
        <f t="shared" si="0"/>
        <v>101.18858448478019</v>
      </c>
      <c r="I21" s="28"/>
      <c r="J21" s="8"/>
    </row>
    <row r="22" spans="1:10" x14ac:dyDescent="0.25">
      <c r="A22" s="26"/>
      <c r="B22" s="30"/>
      <c r="C22" s="27"/>
      <c r="D22" s="27"/>
      <c r="E22" s="28"/>
      <c r="F22" s="28"/>
      <c r="G22" s="29"/>
      <c r="H22" s="28"/>
      <c r="I22" s="28"/>
    </row>
    <row r="23" spans="1:10" ht="15.6" customHeight="1" x14ac:dyDescent="0.25">
      <c r="A23" s="217" t="s">
        <v>42</v>
      </c>
      <c r="B23" s="217"/>
      <c r="C23" s="217"/>
      <c r="D23" s="217"/>
      <c r="E23" s="217"/>
      <c r="F23" s="217"/>
      <c r="G23" s="217"/>
      <c r="H23" s="217"/>
      <c r="I23" s="7"/>
      <c r="J23" s="8"/>
    </row>
    <row r="24" spans="1:10" ht="15.6" customHeight="1" x14ac:dyDescent="0.25">
      <c r="A24" s="217" t="s">
        <v>43</v>
      </c>
      <c r="B24" s="217"/>
      <c r="C24" s="217"/>
      <c r="D24" s="217"/>
      <c r="E24" s="217"/>
      <c r="F24" s="217"/>
      <c r="G24" s="217"/>
      <c r="H24" s="217"/>
      <c r="I24" s="7"/>
    </row>
    <row r="25" spans="1:10" ht="13.2" customHeight="1" x14ac:dyDescent="0.25">
      <c r="A25" s="31"/>
      <c r="B25" s="8"/>
      <c r="C25" s="8"/>
      <c r="D25" s="8"/>
      <c r="E25" s="8"/>
      <c r="F25" s="8"/>
      <c r="G25" s="11"/>
      <c r="H25" s="8"/>
      <c r="I25" s="7"/>
      <c r="J25" s="8"/>
    </row>
    <row r="26" spans="1:10" x14ac:dyDescent="0.25">
      <c r="A26" s="213" t="s">
        <v>44</v>
      </c>
      <c r="B26" s="213"/>
      <c r="C26" s="8"/>
      <c r="D26" s="8"/>
      <c r="E26" s="8"/>
      <c r="F26" s="8"/>
      <c r="G26" s="11"/>
      <c r="H26" s="8"/>
      <c r="I26" s="7"/>
      <c r="J26" s="8"/>
    </row>
    <row r="27" spans="1:10" x14ac:dyDescent="0.25">
      <c r="D27" s="32"/>
      <c r="E27" s="32"/>
    </row>
    <row r="28" spans="1:10" x14ac:dyDescent="0.25">
      <c r="D28" s="32"/>
      <c r="E28" s="32"/>
    </row>
    <row r="29" spans="1:10" x14ac:dyDescent="0.25">
      <c r="D29" s="33"/>
      <c r="E29" s="32"/>
    </row>
  </sheetData>
  <mergeCells count="6">
    <mergeCell ref="A26:B26"/>
    <mergeCell ref="A1:H1"/>
    <mergeCell ref="A2:H2"/>
    <mergeCell ref="D4:F4"/>
    <mergeCell ref="A23:H23"/>
    <mergeCell ref="A24:H24"/>
  </mergeCells>
  <printOptions horizontalCentered="1"/>
  <pageMargins left="0.75" right="0.7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63"/>
  <sheetViews>
    <sheetView showGridLines="0" workbookViewId="0">
      <selection sqref="A1:I1"/>
    </sheetView>
  </sheetViews>
  <sheetFormatPr defaultColWidth="11.7109375" defaultRowHeight="13.2" x14ac:dyDescent="0.25"/>
  <cols>
    <col min="1" max="1" width="13.85546875" style="38" customWidth="1"/>
    <col min="2" max="4" width="13.85546875" style="35" customWidth="1"/>
    <col min="5" max="5" width="6" style="35" customWidth="1"/>
    <col min="6" max="9" width="13.85546875" style="35" customWidth="1"/>
    <col min="10" max="10" width="2.85546875" style="35" customWidth="1"/>
    <col min="11" max="11" width="11.7109375" style="62"/>
    <col min="12" max="16384" width="11.7109375" style="35"/>
  </cols>
  <sheetData>
    <row r="1" spans="1:11" ht="15.6" x14ac:dyDescent="0.25">
      <c r="A1" s="220" t="s">
        <v>45</v>
      </c>
      <c r="B1" s="220"/>
      <c r="C1" s="220"/>
      <c r="D1" s="220"/>
      <c r="E1" s="220"/>
      <c r="F1" s="220"/>
      <c r="G1" s="220"/>
      <c r="H1" s="220"/>
      <c r="I1" s="220"/>
      <c r="K1" s="35"/>
    </row>
    <row r="2" spans="1:11" x14ac:dyDescent="0.25">
      <c r="A2" s="221" t="s">
        <v>28</v>
      </c>
      <c r="B2" s="221"/>
      <c r="C2" s="221"/>
      <c r="D2" s="221"/>
      <c r="E2" s="221"/>
      <c r="F2" s="221"/>
      <c r="G2" s="221"/>
      <c r="H2" s="221"/>
      <c r="I2" s="221"/>
      <c r="K2" s="35"/>
    </row>
    <row r="3" spans="1:11" x14ac:dyDescent="0.25">
      <c r="A3" s="36"/>
      <c r="B3" s="37"/>
      <c r="C3" s="37"/>
      <c r="D3" s="37"/>
      <c r="E3" s="37"/>
      <c r="F3" s="37"/>
      <c r="G3" s="37"/>
      <c r="H3" s="37"/>
      <c r="I3" s="37"/>
      <c r="K3" s="35"/>
    </row>
    <row r="4" spans="1:11" x14ac:dyDescent="0.25">
      <c r="A4" s="222" t="s">
        <v>46</v>
      </c>
      <c r="B4" s="222"/>
      <c r="C4" s="222"/>
      <c r="D4" s="222"/>
      <c r="E4" s="222"/>
      <c r="F4" s="222"/>
      <c r="G4" s="222"/>
      <c r="H4" s="222"/>
      <c r="I4" s="222"/>
      <c r="K4" s="35"/>
    </row>
    <row r="5" spans="1:11" ht="13.2" customHeight="1" x14ac:dyDescent="0.25">
      <c r="B5" s="37"/>
      <c r="C5" s="37"/>
      <c r="D5" s="37"/>
      <c r="E5" s="37"/>
      <c r="F5" s="37"/>
      <c r="G5" s="37"/>
      <c r="H5" s="37"/>
      <c r="I5" s="37"/>
      <c r="K5" s="35"/>
    </row>
    <row r="6" spans="1:11" ht="13.2" customHeight="1" x14ac:dyDescent="0.25">
      <c r="A6" s="39"/>
      <c r="D6" s="40"/>
      <c r="E6" s="41"/>
      <c r="F6" s="220" t="s">
        <v>47</v>
      </c>
      <c r="G6" s="220"/>
      <c r="H6" s="220"/>
      <c r="I6" s="220"/>
      <c r="K6" s="35"/>
    </row>
    <row r="7" spans="1:11" ht="13.2" customHeight="1" x14ac:dyDescent="0.25">
      <c r="A7" s="39"/>
      <c r="B7" s="223" t="s">
        <v>48</v>
      </c>
      <c r="C7" s="223"/>
      <c r="D7" s="223"/>
      <c r="E7" s="41"/>
      <c r="F7" s="223" t="s">
        <v>49</v>
      </c>
      <c r="G7" s="223"/>
      <c r="H7" s="223"/>
      <c r="I7" s="223"/>
      <c r="K7" s="35"/>
    </row>
    <row r="8" spans="1:11" ht="26.4" x14ac:dyDescent="0.25">
      <c r="A8" s="42" t="s">
        <v>32</v>
      </c>
      <c r="B8" s="43" t="s">
        <v>50</v>
      </c>
      <c r="C8" s="44" t="s">
        <v>51</v>
      </c>
      <c r="D8" s="45" t="s">
        <v>52</v>
      </c>
      <c r="E8" s="46"/>
      <c r="F8" s="43" t="s">
        <v>53</v>
      </c>
      <c r="G8" s="44" t="s">
        <v>54</v>
      </c>
      <c r="H8" s="45" t="s">
        <v>55</v>
      </c>
      <c r="I8" s="45" t="s">
        <v>56</v>
      </c>
      <c r="K8" s="35"/>
    </row>
    <row r="9" spans="1:11" x14ac:dyDescent="0.25">
      <c r="A9" s="47"/>
      <c r="B9" s="48"/>
      <c r="C9" s="49"/>
      <c r="D9" s="49"/>
      <c r="E9" s="41"/>
      <c r="F9" s="48"/>
      <c r="G9" s="49"/>
      <c r="H9" s="49"/>
      <c r="I9" s="49"/>
      <c r="K9" s="35"/>
    </row>
    <row r="10" spans="1:11" ht="13.2" customHeight="1" x14ac:dyDescent="0.25">
      <c r="A10" s="50">
        <v>1994</v>
      </c>
      <c r="B10" s="51">
        <v>5291.6</v>
      </c>
      <c r="C10" s="52">
        <v>103.6</v>
      </c>
      <c r="D10" s="52">
        <v>2</v>
      </c>
      <c r="E10" s="41"/>
      <c r="F10" s="52">
        <v>78.3</v>
      </c>
      <c r="G10" s="52">
        <v>39.6</v>
      </c>
      <c r="H10" s="52">
        <v>38.700000000000003</v>
      </c>
      <c r="I10" s="52">
        <v>64.900000000000006</v>
      </c>
      <c r="K10" s="35"/>
    </row>
    <row r="11" spans="1:11" ht="13.2" customHeight="1" x14ac:dyDescent="0.25">
      <c r="A11" s="50">
        <v>1995</v>
      </c>
      <c r="B11" s="51">
        <v>5396.6</v>
      </c>
      <c r="C11" s="52">
        <v>105</v>
      </c>
      <c r="D11" s="52">
        <v>2</v>
      </c>
      <c r="E11" s="41"/>
      <c r="F11" s="51">
        <v>77.5</v>
      </c>
      <c r="G11" s="52">
        <v>40</v>
      </c>
      <c r="H11" s="52">
        <v>37.5</v>
      </c>
      <c r="I11" s="52">
        <v>67.5</v>
      </c>
      <c r="K11" s="35"/>
    </row>
    <row r="12" spans="1:11" ht="13.2" customHeight="1" x14ac:dyDescent="0.25">
      <c r="A12" s="50">
        <v>1996</v>
      </c>
      <c r="B12" s="51">
        <v>5483.1</v>
      </c>
      <c r="C12" s="52">
        <v>86.5</v>
      </c>
      <c r="D12" s="52">
        <v>1.6</v>
      </c>
      <c r="E12" s="41"/>
      <c r="F12" s="51">
        <v>77</v>
      </c>
      <c r="G12" s="52">
        <v>41.2</v>
      </c>
      <c r="H12" s="52">
        <v>35.9</v>
      </c>
      <c r="I12" s="52">
        <v>50.7</v>
      </c>
      <c r="K12" s="35"/>
    </row>
    <row r="13" spans="1:11" ht="13.2" customHeight="1" x14ac:dyDescent="0.25">
      <c r="A13" s="50">
        <v>1997</v>
      </c>
      <c r="B13" s="51">
        <v>5579.1</v>
      </c>
      <c r="C13" s="52">
        <v>96</v>
      </c>
      <c r="D13" s="52">
        <v>1.8</v>
      </c>
      <c r="E13" s="41"/>
      <c r="F13" s="51">
        <v>78</v>
      </c>
      <c r="G13" s="52">
        <v>42.6</v>
      </c>
      <c r="H13" s="52">
        <v>35.4</v>
      </c>
      <c r="I13" s="52">
        <v>60.6</v>
      </c>
      <c r="K13" s="35"/>
    </row>
    <row r="14" spans="1:11" ht="13.2" customHeight="1" x14ac:dyDescent="0.25">
      <c r="A14" s="50">
        <v>1998</v>
      </c>
      <c r="B14" s="51">
        <v>5685.5</v>
      </c>
      <c r="C14" s="52">
        <v>106.3</v>
      </c>
      <c r="D14" s="52">
        <v>1.9</v>
      </c>
      <c r="E14" s="41"/>
      <c r="F14" s="51">
        <v>78.8</v>
      </c>
      <c r="G14" s="52">
        <v>41.6</v>
      </c>
      <c r="H14" s="52">
        <v>37.299999999999997</v>
      </c>
      <c r="I14" s="52">
        <v>69.099999999999994</v>
      </c>
      <c r="K14" s="35"/>
    </row>
    <row r="15" spans="1:11" ht="13.2" customHeight="1" x14ac:dyDescent="0.25">
      <c r="A15" s="50">
        <v>1999</v>
      </c>
      <c r="B15" s="51">
        <v>5792.2</v>
      </c>
      <c r="C15" s="52">
        <v>106.8</v>
      </c>
      <c r="D15" s="52">
        <v>1.9</v>
      </c>
      <c r="E15" s="41"/>
      <c r="F15" s="53">
        <v>79.8</v>
      </c>
      <c r="G15" s="52">
        <v>43.1</v>
      </c>
      <c r="H15" s="52">
        <v>36.6</v>
      </c>
      <c r="I15" s="52">
        <v>70.099999999999994</v>
      </c>
      <c r="K15" s="35"/>
    </row>
    <row r="16" spans="1:11" ht="13.2" customHeight="1" x14ac:dyDescent="0.25">
      <c r="A16" s="54">
        <v>2000</v>
      </c>
      <c r="B16" s="55">
        <v>5894.1</v>
      </c>
      <c r="C16" s="55">
        <v>101.9</v>
      </c>
      <c r="D16" s="55">
        <v>1.8</v>
      </c>
      <c r="E16" s="56"/>
      <c r="F16" s="57">
        <v>79.900000000000006</v>
      </c>
      <c r="G16" s="56">
        <v>43.7</v>
      </c>
      <c r="H16" s="56">
        <v>36.1</v>
      </c>
      <c r="I16" s="58">
        <v>65.8</v>
      </c>
      <c r="K16" s="35"/>
    </row>
    <row r="17" spans="1:11" ht="13.2" customHeight="1" x14ac:dyDescent="0.25">
      <c r="A17" s="54">
        <v>2001</v>
      </c>
      <c r="B17" s="55">
        <v>5970.5</v>
      </c>
      <c r="C17" s="55">
        <v>76.3</v>
      </c>
      <c r="D17" s="55">
        <v>1.3</v>
      </c>
      <c r="E17" s="56"/>
      <c r="F17" s="59">
        <v>80.7</v>
      </c>
      <c r="G17" s="60">
        <v>43.9</v>
      </c>
      <c r="H17" s="59">
        <v>36.799999999999997</v>
      </c>
      <c r="I17" s="59">
        <v>39.5</v>
      </c>
      <c r="K17" s="35"/>
    </row>
    <row r="18" spans="1:11" ht="13.2" customHeight="1" x14ac:dyDescent="0.25">
      <c r="A18" s="54">
        <v>2002</v>
      </c>
      <c r="B18" s="55">
        <v>6059.7</v>
      </c>
      <c r="C18" s="55">
        <v>89.2</v>
      </c>
      <c r="D18" s="55">
        <v>1.5</v>
      </c>
      <c r="E18" s="56"/>
      <c r="F18" s="59">
        <v>79.3</v>
      </c>
      <c r="G18" s="60">
        <v>44.9</v>
      </c>
      <c r="H18" s="59">
        <v>34.4</v>
      </c>
      <c r="I18" s="59">
        <v>54.9</v>
      </c>
      <c r="K18" s="35"/>
    </row>
    <row r="19" spans="1:11" ht="13.2" customHeight="1" x14ac:dyDescent="0.25">
      <c r="A19" s="54">
        <v>2003</v>
      </c>
      <c r="B19" s="55">
        <v>6126.9</v>
      </c>
      <c r="C19" s="55">
        <v>67.2</v>
      </c>
      <c r="D19" s="55">
        <v>1.1000000000000001</v>
      </c>
      <c r="E19" s="56"/>
      <c r="F19" s="59">
        <v>79.099999999999994</v>
      </c>
      <c r="G19" s="60">
        <v>44.7</v>
      </c>
      <c r="H19" s="59">
        <v>34.299999999999997</v>
      </c>
      <c r="I19" s="59">
        <v>32.9</v>
      </c>
      <c r="K19" s="35"/>
    </row>
    <row r="20" spans="1:11" ht="13.2" customHeight="1" x14ac:dyDescent="0.25">
      <c r="A20" s="54">
        <v>2004</v>
      </c>
      <c r="B20" s="55">
        <v>6208.5</v>
      </c>
      <c r="C20" s="55">
        <v>81.599999999999994</v>
      </c>
      <c r="D20" s="55">
        <v>1.3</v>
      </c>
      <c r="E20" s="56"/>
      <c r="F20" s="59">
        <v>81</v>
      </c>
      <c r="G20" s="60">
        <v>46</v>
      </c>
      <c r="H20" s="59">
        <v>34.9</v>
      </c>
      <c r="I20" s="59">
        <v>46.7</v>
      </c>
      <c r="K20" s="35"/>
    </row>
    <row r="21" spans="1:11" ht="13.2" customHeight="1" x14ac:dyDescent="0.25">
      <c r="A21" s="54">
        <v>2005</v>
      </c>
      <c r="B21" s="55">
        <v>6298.8</v>
      </c>
      <c r="C21" s="55">
        <v>90.3</v>
      </c>
      <c r="D21" s="55">
        <v>1.5</v>
      </c>
      <c r="E21" s="56"/>
      <c r="F21" s="59">
        <v>81.8</v>
      </c>
      <c r="G21" s="60">
        <v>45.6</v>
      </c>
      <c r="H21" s="59">
        <v>36.200000000000003</v>
      </c>
      <c r="I21" s="59">
        <v>54</v>
      </c>
      <c r="K21" s="35"/>
    </row>
    <row r="22" spans="1:11" ht="13.2" customHeight="1" x14ac:dyDescent="0.25">
      <c r="A22" s="54">
        <v>2006</v>
      </c>
      <c r="B22" s="61">
        <v>6420.2</v>
      </c>
      <c r="C22" s="51">
        <v>121.4</v>
      </c>
      <c r="D22" s="51">
        <v>1.9</v>
      </c>
      <c r="E22" s="56"/>
      <c r="F22" s="59">
        <v>83.2</v>
      </c>
      <c r="G22" s="60">
        <v>45.3</v>
      </c>
      <c r="H22" s="59">
        <v>37.9</v>
      </c>
      <c r="I22" s="59">
        <v>83.5</v>
      </c>
      <c r="K22" s="35"/>
    </row>
    <row r="23" spans="1:11" ht="13.2" customHeight="1" x14ac:dyDescent="0.25">
      <c r="A23" s="54">
        <v>2007</v>
      </c>
      <c r="B23" s="51">
        <v>6525.1</v>
      </c>
      <c r="C23" s="51">
        <v>104.9</v>
      </c>
      <c r="D23" s="51">
        <v>1.6</v>
      </c>
      <c r="E23" s="56"/>
      <c r="F23" s="59">
        <v>87.8</v>
      </c>
      <c r="G23" s="60">
        <v>46.2</v>
      </c>
      <c r="H23" s="59">
        <v>41.6</v>
      </c>
      <c r="I23" s="59">
        <v>63.3</v>
      </c>
    </row>
    <row r="24" spans="1:11" ht="13.2" customHeight="1" x14ac:dyDescent="0.25">
      <c r="A24" s="50">
        <v>2008</v>
      </c>
      <c r="B24" s="51">
        <v>6608.2</v>
      </c>
      <c r="C24" s="51">
        <v>83.1</v>
      </c>
      <c r="D24" s="51">
        <v>1.3</v>
      </c>
      <c r="F24" s="59">
        <v>89.6</v>
      </c>
      <c r="G24" s="60">
        <v>47.9</v>
      </c>
      <c r="H24" s="59">
        <v>41.6</v>
      </c>
      <c r="I24" s="59">
        <v>41.5</v>
      </c>
      <c r="K24" s="63"/>
    </row>
    <row r="25" spans="1:11" ht="13.2" customHeight="1" x14ac:dyDescent="0.25">
      <c r="A25" s="50">
        <v>2009</v>
      </c>
      <c r="B25" s="51">
        <v>6672.3</v>
      </c>
      <c r="C25" s="51">
        <v>64</v>
      </c>
      <c r="D25" s="51">
        <v>1</v>
      </c>
      <c r="F25" s="59">
        <v>89.8</v>
      </c>
      <c r="G25" s="60">
        <v>48.1</v>
      </c>
      <c r="H25" s="59">
        <v>41.7</v>
      </c>
      <c r="I25" s="59">
        <v>22.3</v>
      </c>
      <c r="K25" s="63"/>
    </row>
    <row r="26" spans="1:11" ht="13.2" customHeight="1" x14ac:dyDescent="0.25">
      <c r="A26" s="50">
        <v>2010</v>
      </c>
      <c r="B26" s="51">
        <v>6724.5</v>
      </c>
      <c r="C26" s="51">
        <v>52.3</v>
      </c>
      <c r="D26" s="51">
        <v>0.8</v>
      </c>
      <c r="F26" s="59">
        <v>88.4</v>
      </c>
      <c r="G26" s="60">
        <v>47.7</v>
      </c>
      <c r="H26" s="59">
        <v>40.700000000000003</v>
      </c>
      <c r="I26" s="59">
        <v>11.5</v>
      </c>
      <c r="K26" s="35"/>
    </row>
    <row r="27" spans="1:11" ht="13.2" customHeight="1" x14ac:dyDescent="0.25">
      <c r="A27" s="50">
        <v>2011</v>
      </c>
      <c r="B27" s="51">
        <v>6767.9</v>
      </c>
      <c r="C27" s="51">
        <v>43.4</v>
      </c>
      <c r="D27" s="51">
        <v>0.6</v>
      </c>
      <c r="E27" s="41"/>
      <c r="F27" s="59">
        <v>86.4</v>
      </c>
      <c r="G27" s="60">
        <v>48.8</v>
      </c>
      <c r="H27" s="59">
        <v>37.6</v>
      </c>
      <c r="I27" s="59">
        <v>5.8</v>
      </c>
      <c r="K27" s="35"/>
    </row>
    <row r="28" spans="1:11" ht="13.2" customHeight="1" x14ac:dyDescent="0.25">
      <c r="A28" s="50">
        <v>2012</v>
      </c>
      <c r="B28" s="51">
        <v>6817.8</v>
      </c>
      <c r="C28" s="51">
        <v>49.9</v>
      </c>
      <c r="D28" s="51">
        <v>0.7</v>
      </c>
      <c r="E28" s="41"/>
      <c r="F28" s="59">
        <v>87.1</v>
      </c>
      <c r="G28" s="60">
        <v>49.2</v>
      </c>
      <c r="H28" s="59">
        <v>37.9</v>
      </c>
      <c r="I28" s="59">
        <v>12</v>
      </c>
      <c r="K28" s="35"/>
    </row>
    <row r="29" spans="1:11" ht="13.95" customHeight="1" x14ac:dyDescent="0.25">
      <c r="A29" s="64">
        <v>2013</v>
      </c>
      <c r="B29" s="51">
        <v>6882.4</v>
      </c>
      <c r="C29" s="51">
        <v>64.599999999999994</v>
      </c>
      <c r="D29" s="51">
        <v>1</v>
      </c>
      <c r="E29" s="41"/>
      <c r="F29" s="59">
        <v>87.3</v>
      </c>
      <c r="G29" s="60">
        <v>51.1</v>
      </c>
      <c r="H29" s="59">
        <v>36.1</v>
      </c>
      <c r="I29" s="59">
        <v>28.5</v>
      </c>
      <c r="K29" s="35"/>
    </row>
    <row r="30" spans="1:11" ht="13.95" customHeight="1" x14ac:dyDescent="0.25">
      <c r="A30" s="65">
        <v>2014</v>
      </c>
      <c r="B30" s="51">
        <v>6968.2</v>
      </c>
      <c r="C30" s="51">
        <v>85.8</v>
      </c>
      <c r="D30" s="51">
        <v>1.3</v>
      </c>
      <c r="E30" s="41"/>
      <c r="F30" s="59">
        <v>87</v>
      </c>
      <c r="G30" s="60">
        <v>50.7</v>
      </c>
      <c r="H30" s="59">
        <v>36.299999999999997</v>
      </c>
      <c r="I30" s="59">
        <v>49.5</v>
      </c>
      <c r="K30" s="35"/>
    </row>
    <row r="31" spans="1:11" ht="13.95" customHeight="1" x14ac:dyDescent="0.25">
      <c r="A31" s="65" t="s">
        <v>57</v>
      </c>
      <c r="B31" s="51">
        <v>7061.4</v>
      </c>
      <c r="C31" s="51">
        <v>93.2</v>
      </c>
      <c r="D31" s="51">
        <v>1.3</v>
      </c>
      <c r="E31" s="41"/>
      <c r="F31" s="59">
        <v>88.5</v>
      </c>
      <c r="G31" s="60">
        <v>52.8</v>
      </c>
      <c r="H31" s="59">
        <v>35.6</v>
      </c>
      <c r="I31" s="59">
        <v>57.6</v>
      </c>
      <c r="K31" s="35"/>
    </row>
    <row r="32" spans="1:11" ht="13.95" customHeight="1" x14ac:dyDescent="0.25">
      <c r="A32" s="65" t="s">
        <v>58</v>
      </c>
      <c r="B32" s="51">
        <v>7183.7</v>
      </c>
      <c r="C32" s="51">
        <v>122.3</v>
      </c>
      <c r="D32" s="51">
        <v>1.7</v>
      </c>
      <c r="E32" s="41"/>
      <c r="F32" s="59">
        <v>89.8</v>
      </c>
      <c r="G32" s="60">
        <v>54.6</v>
      </c>
      <c r="H32" s="59">
        <v>35.200000000000003</v>
      </c>
      <c r="I32" s="59">
        <v>87.1</v>
      </c>
      <c r="K32" s="35"/>
    </row>
    <row r="33" spans="1:11" ht="15.6" customHeight="1" x14ac:dyDescent="0.25">
      <c r="A33" s="65" t="s">
        <v>59</v>
      </c>
      <c r="B33" s="51">
        <v>7310.3</v>
      </c>
      <c r="C33" s="51">
        <v>126.6</v>
      </c>
      <c r="D33" s="51">
        <v>1.8</v>
      </c>
      <c r="E33" s="41"/>
      <c r="F33" s="59">
        <v>91.2</v>
      </c>
      <c r="G33" s="60">
        <v>55.4</v>
      </c>
      <c r="H33" s="59">
        <v>35.799999999999997</v>
      </c>
      <c r="I33" s="59">
        <v>90.8</v>
      </c>
      <c r="K33" s="35"/>
    </row>
    <row r="34" spans="1:11" ht="15.6" customHeight="1" x14ac:dyDescent="0.25">
      <c r="A34" s="65" t="s">
        <v>60</v>
      </c>
      <c r="B34" s="51">
        <v>7427.6</v>
      </c>
      <c r="C34" s="51">
        <v>117.3</v>
      </c>
      <c r="D34" s="51">
        <v>1.6</v>
      </c>
      <c r="E34" s="41"/>
      <c r="F34" s="59">
        <v>87.5</v>
      </c>
      <c r="G34" s="60">
        <v>57</v>
      </c>
      <c r="H34" s="59">
        <v>30.5</v>
      </c>
      <c r="I34" s="59">
        <v>86.8</v>
      </c>
      <c r="K34" s="35"/>
    </row>
    <row r="35" spans="1:11" ht="15.6" customHeight="1" x14ac:dyDescent="0.25">
      <c r="A35" s="65" t="s">
        <v>61</v>
      </c>
      <c r="B35" s="51">
        <v>7546.4</v>
      </c>
      <c r="C35" s="51">
        <v>118.8</v>
      </c>
      <c r="D35" s="51">
        <v>1.6</v>
      </c>
      <c r="E35" s="41"/>
      <c r="F35" s="59">
        <v>87.1</v>
      </c>
      <c r="G35" s="60">
        <v>58.3</v>
      </c>
      <c r="H35" s="59">
        <v>28.8</v>
      </c>
      <c r="I35" s="59">
        <v>90.1</v>
      </c>
      <c r="K35" s="35"/>
    </row>
    <row r="36" spans="1:11" ht="13.2" customHeight="1" x14ac:dyDescent="0.25">
      <c r="E36" s="37"/>
      <c r="F36" s="37"/>
      <c r="G36" s="37"/>
      <c r="H36" s="37"/>
      <c r="I36" s="37"/>
      <c r="K36" s="63"/>
    </row>
    <row r="37" spans="1:11" ht="14.25" customHeight="1" x14ac:dyDescent="0.25">
      <c r="A37" s="218" t="s">
        <v>62</v>
      </c>
      <c r="B37" s="218"/>
      <c r="C37" s="218"/>
      <c r="D37" s="218"/>
      <c r="E37" s="37"/>
      <c r="H37" s="37"/>
      <c r="I37" s="37"/>
      <c r="K37" s="63"/>
    </row>
    <row r="38" spans="1:11" ht="15.6" x14ac:dyDescent="0.25">
      <c r="A38" s="218" t="s">
        <v>63</v>
      </c>
      <c r="B38" s="218"/>
      <c r="C38" s="218"/>
      <c r="D38" s="218"/>
      <c r="E38" s="37"/>
      <c r="F38" s="66"/>
      <c r="H38" s="37"/>
      <c r="I38" s="37"/>
      <c r="K38" s="63"/>
    </row>
    <row r="39" spans="1:11" ht="13.2" customHeight="1" x14ac:dyDescent="0.25">
      <c r="A39" s="67"/>
      <c r="B39" s="37"/>
      <c r="C39" s="37"/>
      <c r="D39" s="37"/>
      <c r="E39" s="37"/>
      <c r="H39" s="37"/>
      <c r="I39" s="37"/>
      <c r="K39" s="63"/>
    </row>
    <row r="40" spans="1:11" x14ac:dyDescent="0.25">
      <c r="A40" s="219" t="s">
        <v>64</v>
      </c>
      <c r="B40" s="219"/>
      <c r="C40" s="219"/>
      <c r="D40" s="219"/>
      <c r="E40" s="37"/>
      <c r="H40" s="37"/>
      <c r="I40" s="37"/>
      <c r="K40" s="63"/>
    </row>
    <row r="41" spans="1:11" x14ac:dyDescent="0.25">
      <c r="B41" s="37"/>
      <c r="C41" s="37"/>
      <c r="D41" s="37"/>
      <c r="E41" s="37"/>
      <c r="H41" s="37"/>
      <c r="I41" s="37"/>
      <c r="K41" s="63"/>
    </row>
    <row r="42" spans="1:11" x14ac:dyDescent="0.25">
      <c r="A42" s="219" t="s">
        <v>65</v>
      </c>
      <c r="B42" s="219"/>
      <c r="C42" s="37"/>
      <c r="D42" s="37"/>
      <c r="K42" s="63"/>
    </row>
    <row r="43" spans="1:11" x14ac:dyDescent="0.25">
      <c r="K43" s="63"/>
    </row>
    <row r="44" spans="1:11" x14ac:dyDescent="0.25">
      <c r="K44" s="63"/>
    </row>
    <row r="45" spans="1:11" x14ac:dyDescent="0.25">
      <c r="K45" s="63"/>
    </row>
    <row r="46" spans="1:11" x14ac:dyDescent="0.25">
      <c r="K46" s="63"/>
    </row>
    <row r="47" spans="1:11" x14ac:dyDescent="0.25">
      <c r="K47" s="63"/>
    </row>
    <row r="48" spans="1:11" x14ac:dyDescent="0.25">
      <c r="K48" s="63"/>
    </row>
    <row r="49" spans="11:11" x14ac:dyDescent="0.25">
      <c r="K49" s="63"/>
    </row>
    <row r="50" spans="11:11" x14ac:dyDescent="0.25">
      <c r="K50" s="63"/>
    </row>
    <row r="51" spans="11:11" x14ac:dyDescent="0.25">
      <c r="K51" s="63"/>
    </row>
    <row r="52" spans="11:11" x14ac:dyDescent="0.25">
      <c r="K52" s="63"/>
    </row>
    <row r="53" spans="11:11" x14ac:dyDescent="0.25">
      <c r="K53" s="63"/>
    </row>
    <row r="54" spans="11:11" x14ac:dyDescent="0.25">
      <c r="K54" s="63"/>
    </row>
    <row r="55" spans="11:11" x14ac:dyDescent="0.25">
      <c r="K55" s="63"/>
    </row>
    <row r="56" spans="11:11" x14ac:dyDescent="0.25">
      <c r="K56" s="63"/>
    </row>
    <row r="57" spans="11:11" x14ac:dyDescent="0.25">
      <c r="K57" s="63"/>
    </row>
    <row r="58" spans="11:11" x14ac:dyDescent="0.25">
      <c r="K58" s="63"/>
    </row>
    <row r="59" spans="11:11" x14ac:dyDescent="0.25">
      <c r="K59" s="63"/>
    </row>
    <row r="60" spans="11:11" x14ac:dyDescent="0.25">
      <c r="K60" s="63"/>
    </row>
    <row r="61" spans="11:11" x14ac:dyDescent="0.25">
      <c r="K61" s="63"/>
    </row>
    <row r="62" spans="11:11" x14ac:dyDescent="0.25">
      <c r="K62" s="63"/>
    </row>
    <row r="63" spans="11:11" x14ac:dyDescent="0.25">
      <c r="K63" s="63"/>
    </row>
  </sheetData>
  <mergeCells count="10">
    <mergeCell ref="A37:D37"/>
    <mergeCell ref="A38:D38"/>
    <mergeCell ref="A40:D40"/>
    <mergeCell ref="A42:B42"/>
    <mergeCell ref="A1:I1"/>
    <mergeCell ref="A2:I2"/>
    <mergeCell ref="A4:I4"/>
    <mergeCell ref="F6:I6"/>
    <mergeCell ref="B7:D7"/>
    <mergeCell ref="F7:I7"/>
  </mergeCells>
  <printOptions horizontalCentered="1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61"/>
  <sheetViews>
    <sheetView zoomScaleNormal="100" workbookViewId="0">
      <selection sqref="A1:I1"/>
    </sheetView>
  </sheetViews>
  <sheetFormatPr defaultColWidth="9.28515625" defaultRowHeight="13.2" x14ac:dyDescent="0.25"/>
  <cols>
    <col min="1" max="1" width="9.28515625" style="68"/>
    <col min="2" max="2" width="6.42578125" style="68" customWidth="1"/>
    <col min="3" max="5" width="13.42578125" style="68" customWidth="1"/>
    <col min="6" max="6" width="10" style="68" customWidth="1"/>
    <col min="7" max="9" width="13.42578125" style="68" customWidth="1"/>
    <col min="10" max="10" width="3.140625" style="68" customWidth="1"/>
    <col min="11" max="16384" width="9.28515625" style="68"/>
  </cols>
  <sheetData>
    <row r="1" spans="1:9" x14ac:dyDescent="0.25">
      <c r="A1" s="224" t="s">
        <v>66</v>
      </c>
      <c r="B1" s="224"/>
      <c r="C1" s="224"/>
      <c r="D1" s="224"/>
      <c r="E1" s="224"/>
      <c r="F1" s="224"/>
      <c r="G1" s="224"/>
      <c r="H1" s="224"/>
      <c r="I1" s="224"/>
    </row>
    <row r="2" spans="1:9" x14ac:dyDescent="0.25">
      <c r="A2" s="225" t="s">
        <v>28</v>
      </c>
      <c r="B2" s="225"/>
      <c r="C2" s="225"/>
      <c r="D2" s="225"/>
      <c r="E2" s="225"/>
      <c r="F2" s="225"/>
      <c r="G2" s="225"/>
      <c r="H2" s="225"/>
      <c r="I2" s="225"/>
    </row>
    <row r="3" spans="1:9" ht="13.05" customHeight="1" x14ac:dyDescent="0.25">
      <c r="A3" s="225"/>
      <c r="B3" s="225"/>
      <c r="C3" s="225"/>
      <c r="D3" s="225"/>
      <c r="E3" s="225"/>
      <c r="F3" s="225"/>
      <c r="G3" s="225"/>
      <c r="H3" s="225"/>
      <c r="I3" s="225"/>
    </row>
    <row r="4" spans="1:9" x14ac:dyDescent="0.25">
      <c r="A4" s="224" t="s">
        <v>67</v>
      </c>
      <c r="B4" s="224"/>
      <c r="C4" s="224"/>
      <c r="D4" s="224"/>
      <c r="E4" s="224"/>
      <c r="F4" s="224"/>
      <c r="G4" s="224"/>
      <c r="H4" s="224"/>
      <c r="I4" s="224"/>
    </row>
    <row r="5" spans="1:9" ht="8.6999999999999993" customHeight="1" x14ac:dyDescent="0.25">
      <c r="A5" s="69"/>
      <c r="B5" s="69"/>
      <c r="C5" s="69"/>
      <c r="D5" s="69"/>
      <c r="E5" s="69"/>
      <c r="F5" s="69"/>
      <c r="G5" s="69"/>
      <c r="I5" s="69"/>
    </row>
    <row r="6" spans="1:9" ht="13.2" customHeight="1" x14ac:dyDescent="0.25">
      <c r="A6" s="70" t="s">
        <v>68</v>
      </c>
      <c r="B6" s="71"/>
      <c r="C6" s="226" t="s">
        <v>69</v>
      </c>
      <c r="D6" s="226"/>
      <c r="E6" s="226"/>
      <c r="F6" s="72"/>
      <c r="G6" s="226" t="s">
        <v>70</v>
      </c>
      <c r="H6" s="226"/>
      <c r="I6" s="226"/>
    </row>
    <row r="7" spans="1:9" x14ac:dyDescent="0.25">
      <c r="A7" s="73" t="s">
        <v>71</v>
      </c>
      <c r="B7" s="74"/>
      <c r="C7" s="75" t="s">
        <v>72</v>
      </c>
      <c r="D7" s="75" t="s">
        <v>73</v>
      </c>
      <c r="E7" s="75" t="s">
        <v>74</v>
      </c>
      <c r="F7" s="76"/>
      <c r="G7" s="75" t="s">
        <v>72</v>
      </c>
      <c r="H7" s="75" t="s">
        <v>73</v>
      </c>
      <c r="I7" s="75" t="s">
        <v>74</v>
      </c>
    </row>
    <row r="8" spans="1:9" ht="12.75" customHeight="1" x14ac:dyDescent="0.25">
      <c r="A8" s="77" t="s">
        <v>75</v>
      </c>
      <c r="C8" s="78">
        <v>394304</v>
      </c>
      <c r="D8" s="78">
        <v>202064</v>
      </c>
      <c r="E8" s="78">
        <v>192240</v>
      </c>
      <c r="F8" s="78"/>
      <c r="G8" s="79">
        <v>439657</v>
      </c>
      <c r="H8" s="79">
        <v>225088</v>
      </c>
      <c r="I8" s="79">
        <v>214569</v>
      </c>
    </row>
    <row r="9" spans="1:9" ht="12.75" customHeight="1" x14ac:dyDescent="0.25">
      <c r="A9" s="80" t="s">
        <v>76</v>
      </c>
      <c r="C9" s="78">
        <v>425909</v>
      </c>
      <c r="D9" s="78">
        <v>218500</v>
      </c>
      <c r="E9" s="78">
        <v>207409</v>
      </c>
      <c r="F9" s="78"/>
      <c r="G9" s="79">
        <v>429877</v>
      </c>
      <c r="H9" s="79">
        <v>219702</v>
      </c>
      <c r="I9" s="79">
        <v>210175</v>
      </c>
    </row>
    <row r="10" spans="1:9" ht="12.75" customHeight="1" x14ac:dyDescent="0.25">
      <c r="A10" s="80" t="s">
        <v>77</v>
      </c>
      <c r="C10" s="78">
        <v>434836</v>
      </c>
      <c r="D10" s="78">
        <v>222937</v>
      </c>
      <c r="E10" s="78">
        <v>211899</v>
      </c>
      <c r="F10" s="78"/>
      <c r="G10" s="79">
        <v>438233</v>
      </c>
      <c r="H10" s="79">
        <v>224717</v>
      </c>
      <c r="I10" s="79">
        <v>213516</v>
      </c>
    </row>
    <row r="11" spans="1:9" ht="12.75" customHeight="1" x14ac:dyDescent="0.25">
      <c r="A11" s="77" t="s">
        <v>78</v>
      </c>
      <c r="C11" s="78">
        <v>427964</v>
      </c>
      <c r="D11" s="78">
        <v>220407</v>
      </c>
      <c r="E11" s="78">
        <v>207557</v>
      </c>
      <c r="F11" s="78"/>
      <c r="G11" s="79">
        <v>462128</v>
      </c>
      <c r="H11" s="79">
        <v>237577</v>
      </c>
      <c r="I11" s="79">
        <v>224551</v>
      </c>
    </row>
    <row r="12" spans="1:9" ht="12.75" customHeight="1" x14ac:dyDescent="0.25">
      <c r="A12" s="77" t="s">
        <v>79</v>
      </c>
      <c r="C12" s="78">
        <v>390191</v>
      </c>
      <c r="D12" s="78">
        <v>200815</v>
      </c>
      <c r="E12" s="78">
        <v>189376</v>
      </c>
      <c r="F12" s="78"/>
      <c r="G12" s="79">
        <v>461512</v>
      </c>
      <c r="H12" s="79">
        <v>238131</v>
      </c>
      <c r="I12" s="79">
        <v>223381</v>
      </c>
    </row>
    <row r="13" spans="1:9" ht="12.75" customHeight="1" x14ac:dyDescent="0.25">
      <c r="A13" s="77" t="s">
        <v>80</v>
      </c>
      <c r="C13" s="78">
        <v>403652</v>
      </c>
      <c r="D13" s="78">
        <v>206789</v>
      </c>
      <c r="E13" s="78">
        <v>196863</v>
      </c>
      <c r="F13" s="78"/>
      <c r="G13" s="79">
        <v>480398</v>
      </c>
      <c r="H13" s="79">
        <v>245014</v>
      </c>
      <c r="I13" s="79">
        <v>235384</v>
      </c>
    </row>
    <row r="14" spans="1:9" ht="12.75" customHeight="1" x14ac:dyDescent="0.25">
      <c r="A14" s="77" t="s">
        <v>81</v>
      </c>
      <c r="C14" s="78">
        <v>437480</v>
      </c>
      <c r="D14" s="78">
        <v>223413</v>
      </c>
      <c r="E14" s="78">
        <v>214067</v>
      </c>
      <c r="F14" s="78"/>
      <c r="G14" s="79">
        <v>453383</v>
      </c>
      <c r="H14" s="79">
        <v>229863</v>
      </c>
      <c r="I14" s="79">
        <v>223520</v>
      </c>
    </row>
    <row r="15" spans="1:9" ht="12.75" customHeight="1" x14ac:dyDescent="0.25">
      <c r="A15" s="77" t="s">
        <v>82</v>
      </c>
      <c r="C15" s="78">
        <v>483948</v>
      </c>
      <c r="D15" s="78">
        <v>244034</v>
      </c>
      <c r="E15" s="78">
        <v>239914</v>
      </c>
      <c r="F15" s="78"/>
      <c r="G15" s="79">
        <v>448607</v>
      </c>
      <c r="H15" s="79">
        <v>226850</v>
      </c>
      <c r="I15" s="79">
        <v>221757</v>
      </c>
    </row>
    <row r="16" spans="1:9" ht="12.75" customHeight="1" x14ac:dyDescent="0.25">
      <c r="A16" s="77" t="s">
        <v>83</v>
      </c>
      <c r="C16" s="78">
        <v>491145</v>
      </c>
      <c r="D16" s="78">
        <v>246268</v>
      </c>
      <c r="E16" s="78">
        <v>244877</v>
      </c>
      <c r="F16" s="78"/>
      <c r="G16" s="79">
        <v>459698</v>
      </c>
      <c r="H16" s="79">
        <v>232587</v>
      </c>
      <c r="I16" s="79">
        <v>227111</v>
      </c>
    </row>
    <row r="17" spans="1:9" ht="12.75" customHeight="1" x14ac:dyDescent="0.25">
      <c r="A17" s="77" t="s">
        <v>84</v>
      </c>
      <c r="C17" s="78">
        <v>454231</v>
      </c>
      <c r="D17" s="78">
        <v>225512</v>
      </c>
      <c r="E17" s="78">
        <v>228719</v>
      </c>
      <c r="F17" s="78"/>
      <c r="G17" s="79">
        <v>492909</v>
      </c>
      <c r="H17" s="79">
        <v>246507</v>
      </c>
      <c r="I17" s="79">
        <v>246402</v>
      </c>
    </row>
    <row r="18" spans="1:9" ht="12.75" customHeight="1" x14ac:dyDescent="0.25">
      <c r="A18" s="77" t="s">
        <v>85</v>
      </c>
      <c r="C18" s="78">
        <v>391757</v>
      </c>
      <c r="D18" s="78">
        <v>195063</v>
      </c>
      <c r="E18" s="78">
        <v>196694</v>
      </c>
      <c r="F18" s="78"/>
      <c r="G18" s="79">
        <v>495296</v>
      </c>
      <c r="H18" s="79">
        <v>245997</v>
      </c>
      <c r="I18" s="79">
        <v>249299</v>
      </c>
    </row>
    <row r="19" spans="1:9" ht="12.75" customHeight="1" x14ac:dyDescent="0.25">
      <c r="A19" s="77" t="s">
        <v>86</v>
      </c>
      <c r="C19" s="78">
        <v>285510</v>
      </c>
      <c r="D19" s="78">
        <v>142508</v>
      </c>
      <c r="E19" s="78">
        <v>143002</v>
      </c>
      <c r="F19" s="78"/>
      <c r="G19" s="79">
        <v>453078</v>
      </c>
      <c r="H19" s="79">
        <v>221321</v>
      </c>
      <c r="I19" s="79">
        <v>231757</v>
      </c>
    </row>
    <row r="20" spans="1:9" ht="12.75" customHeight="1" x14ac:dyDescent="0.25">
      <c r="A20" s="77" t="s">
        <v>87</v>
      </c>
      <c r="C20" s="78">
        <v>211075</v>
      </c>
      <c r="D20" s="78">
        <v>104014</v>
      </c>
      <c r="E20" s="78">
        <v>107061</v>
      </c>
      <c r="F20" s="78"/>
      <c r="G20" s="79">
        <v>382087</v>
      </c>
      <c r="H20" s="79">
        <v>186378</v>
      </c>
      <c r="I20" s="79">
        <v>195709</v>
      </c>
    </row>
    <row r="21" spans="1:9" ht="12.75" customHeight="1" x14ac:dyDescent="0.25">
      <c r="A21" s="77" t="s">
        <v>88</v>
      </c>
      <c r="C21" s="78">
        <v>176225</v>
      </c>
      <c r="D21" s="78">
        <v>84294</v>
      </c>
      <c r="E21" s="78">
        <v>91931</v>
      </c>
      <c r="F21" s="78"/>
      <c r="G21" s="79">
        <v>270474</v>
      </c>
      <c r="H21" s="79">
        <v>131064</v>
      </c>
      <c r="I21" s="79">
        <v>139410</v>
      </c>
    </row>
    <row r="22" spans="1:9" ht="12.75" customHeight="1" x14ac:dyDescent="0.25">
      <c r="A22" s="77" t="s">
        <v>89</v>
      </c>
      <c r="C22" s="78">
        <v>160941</v>
      </c>
      <c r="D22" s="78">
        <v>72628</v>
      </c>
      <c r="E22" s="78">
        <v>88313</v>
      </c>
      <c r="F22" s="78"/>
      <c r="G22" s="79">
        <v>186746</v>
      </c>
      <c r="H22" s="79">
        <v>88760</v>
      </c>
      <c r="I22" s="79">
        <v>97986</v>
      </c>
    </row>
    <row r="23" spans="1:9" ht="12.75" customHeight="1" x14ac:dyDescent="0.25">
      <c r="A23" s="77" t="s">
        <v>90</v>
      </c>
      <c r="C23" s="78">
        <v>142705</v>
      </c>
      <c r="D23" s="78">
        <v>60152</v>
      </c>
      <c r="E23" s="78">
        <v>82553</v>
      </c>
      <c r="F23" s="78"/>
      <c r="G23" s="79">
        <v>142068</v>
      </c>
      <c r="H23" s="79">
        <v>64325</v>
      </c>
      <c r="I23" s="79">
        <v>77743</v>
      </c>
    </row>
    <row r="24" spans="1:9" ht="12.75" customHeight="1" x14ac:dyDescent="0.25">
      <c r="A24" s="77" t="s">
        <v>91</v>
      </c>
      <c r="C24" s="78">
        <v>98187</v>
      </c>
      <c r="D24" s="78">
        <v>38692</v>
      </c>
      <c r="E24" s="78">
        <v>59495</v>
      </c>
      <c r="F24" s="78"/>
      <c r="G24" s="79">
        <v>111118</v>
      </c>
      <c r="H24" s="79">
        <v>45743</v>
      </c>
      <c r="I24" s="79">
        <v>65375</v>
      </c>
    </row>
    <row r="25" spans="1:9" ht="12.75" customHeight="1" x14ac:dyDescent="0.25">
      <c r="A25" s="77" t="s">
        <v>92</v>
      </c>
      <c r="C25" s="78">
        <v>84083</v>
      </c>
      <c r="D25" s="78">
        <v>26216</v>
      </c>
      <c r="E25" s="78">
        <v>57867</v>
      </c>
      <c r="F25" s="78"/>
      <c r="G25" s="79">
        <v>117271</v>
      </c>
      <c r="H25" s="79">
        <v>40083</v>
      </c>
      <c r="I25" s="79">
        <v>77188</v>
      </c>
    </row>
    <row r="26" spans="1:9" ht="12.75" customHeight="1" x14ac:dyDescent="0.25">
      <c r="A26" s="77" t="s">
        <v>93</v>
      </c>
      <c r="C26" s="81">
        <v>35.299999999999997</v>
      </c>
      <c r="D26" s="81">
        <v>34.4</v>
      </c>
      <c r="E26" s="81">
        <v>36.299999999999997</v>
      </c>
      <c r="F26" s="78"/>
      <c r="G26" s="82">
        <v>37.299999999999997</v>
      </c>
      <c r="H26" s="82">
        <v>36.299999999999997</v>
      </c>
      <c r="I26" s="82">
        <v>38.299999999999997</v>
      </c>
    </row>
    <row r="27" spans="1:9" ht="12.75" customHeight="1" x14ac:dyDescent="0.25">
      <c r="A27" s="211"/>
      <c r="C27" s="81"/>
      <c r="D27" s="81"/>
      <c r="E27" s="81"/>
      <c r="F27" s="78"/>
      <c r="G27" s="82"/>
      <c r="H27" s="82"/>
      <c r="I27" s="82"/>
    </row>
    <row r="28" spans="1:9" ht="12.75" customHeight="1" x14ac:dyDescent="0.25">
      <c r="A28" s="69"/>
      <c r="B28" s="69"/>
      <c r="C28" s="69"/>
      <c r="D28" s="69"/>
      <c r="E28" s="69"/>
      <c r="F28" s="69"/>
      <c r="G28" s="69"/>
    </row>
    <row r="29" spans="1:9" ht="13.2" customHeight="1" x14ac:dyDescent="0.25">
      <c r="A29" s="224" t="s">
        <v>94</v>
      </c>
      <c r="B29" s="224"/>
      <c r="C29" s="224"/>
      <c r="D29" s="224"/>
      <c r="E29" s="224"/>
      <c r="F29" s="224"/>
      <c r="G29" s="224"/>
      <c r="H29" s="224"/>
      <c r="I29" s="224"/>
    </row>
    <row r="30" spans="1:9" ht="12.75" customHeight="1" x14ac:dyDescent="0.25">
      <c r="A30" s="83"/>
      <c r="B30" s="69"/>
      <c r="C30" s="69"/>
      <c r="D30" s="69"/>
      <c r="E30" s="69"/>
      <c r="F30" s="69"/>
      <c r="G30" s="69"/>
      <c r="H30" s="69"/>
      <c r="I30" s="69"/>
    </row>
    <row r="31" spans="1:9" ht="13.95" customHeight="1" x14ac:dyDescent="0.25">
      <c r="A31" s="69"/>
      <c r="B31" s="69"/>
      <c r="C31" s="226" t="s">
        <v>69</v>
      </c>
      <c r="D31" s="226"/>
      <c r="E31" s="226"/>
      <c r="F31" s="84"/>
      <c r="G31" s="226" t="s">
        <v>70</v>
      </c>
      <c r="H31" s="226"/>
      <c r="I31" s="226"/>
    </row>
    <row r="32" spans="1:9" x14ac:dyDescent="0.25">
      <c r="A32" s="73" t="s">
        <v>68</v>
      </c>
      <c r="B32" s="74"/>
      <c r="C32" s="85" t="s">
        <v>72</v>
      </c>
      <c r="D32" s="85" t="s">
        <v>73</v>
      </c>
      <c r="E32" s="85" t="s">
        <v>74</v>
      </c>
      <c r="F32" s="86"/>
      <c r="G32" s="85" t="s">
        <v>72</v>
      </c>
      <c r="H32" s="85" t="s">
        <v>73</v>
      </c>
      <c r="I32" s="85" t="s">
        <v>74</v>
      </c>
    </row>
    <row r="33" spans="1:9" ht="12.75" customHeight="1" x14ac:dyDescent="0.25">
      <c r="A33" s="77">
        <v>0</v>
      </c>
      <c r="C33" s="78">
        <v>77740</v>
      </c>
      <c r="D33" s="78">
        <v>39904</v>
      </c>
      <c r="E33" s="78">
        <v>37836</v>
      </c>
      <c r="F33" s="78"/>
      <c r="G33" s="78">
        <v>87016</v>
      </c>
      <c r="H33" s="79">
        <v>44493</v>
      </c>
      <c r="I33" s="79">
        <v>42523</v>
      </c>
    </row>
    <row r="34" spans="1:9" ht="12.75" customHeight="1" x14ac:dyDescent="0.25">
      <c r="A34" s="77">
        <v>1</v>
      </c>
      <c r="C34" s="78">
        <v>78919</v>
      </c>
      <c r="D34" s="78">
        <v>40388</v>
      </c>
      <c r="E34" s="78">
        <v>38531</v>
      </c>
      <c r="F34" s="78"/>
      <c r="G34" s="78">
        <v>87607</v>
      </c>
      <c r="H34" s="79">
        <v>44594</v>
      </c>
      <c r="I34" s="79">
        <v>43013</v>
      </c>
    </row>
    <row r="35" spans="1:9" ht="12.75" customHeight="1" x14ac:dyDescent="0.25">
      <c r="A35" s="77">
        <v>2</v>
      </c>
      <c r="C35" s="78">
        <v>78816</v>
      </c>
      <c r="D35" s="78">
        <v>40412</v>
      </c>
      <c r="E35" s="78">
        <v>38404</v>
      </c>
      <c r="F35" s="78"/>
      <c r="G35" s="78">
        <v>89399</v>
      </c>
      <c r="H35" s="79">
        <v>45846</v>
      </c>
      <c r="I35" s="79">
        <v>43553</v>
      </c>
    </row>
    <row r="36" spans="1:9" ht="12.75" customHeight="1" x14ac:dyDescent="0.25">
      <c r="A36" s="77">
        <v>3</v>
      </c>
      <c r="C36" s="78">
        <v>78895</v>
      </c>
      <c r="D36" s="78">
        <v>40365</v>
      </c>
      <c r="E36" s="78">
        <v>38530</v>
      </c>
      <c r="F36" s="78"/>
      <c r="G36" s="78">
        <v>89097</v>
      </c>
      <c r="H36" s="79">
        <v>45742</v>
      </c>
      <c r="I36" s="79">
        <v>43355</v>
      </c>
    </row>
    <row r="37" spans="1:9" ht="12.75" customHeight="1" x14ac:dyDescent="0.25">
      <c r="A37" s="77">
        <v>4</v>
      </c>
      <c r="C37" s="78">
        <v>79934</v>
      </c>
      <c r="D37" s="78">
        <v>40995</v>
      </c>
      <c r="E37" s="78">
        <v>38939</v>
      </c>
      <c r="F37" s="78"/>
      <c r="G37" s="78">
        <v>86538</v>
      </c>
      <c r="H37" s="79">
        <v>44413</v>
      </c>
      <c r="I37" s="79">
        <v>42125</v>
      </c>
    </row>
    <row r="38" spans="1:9" ht="12.75" customHeight="1" x14ac:dyDescent="0.25">
      <c r="A38" s="77">
        <v>5</v>
      </c>
      <c r="C38" s="78">
        <v>81150</v>
      </c>
      <c r="D38" s="78">
        <v>41538</v>
      </c>
      <c r="E38" s="78">
        <v>39612</v>
      </c>
      <c r="F38" s="78"/>
      <c r="G38" s="78">
        <v>86550</v>
      </c>
      <c r="H38" s="79">
        <v>44379</v>
      </c>
      <c r="I38" s="79">
        <v>42171</v>
      </c>
    </row>
    <row r="39" spans="1:9" ht="12.75" customHeight="1" x14ac:dyDescent="0.25">
      <c r="A39" s="77">
        <v>6</v>
      </c>
      <c r="C39" s="78">
        <v>82412</v>
      </c>
      <c r="D39" s="78">
        <v>42257</v>
      </c>
      <c r="E39" s="78">
        <v>40155</v>
      </c>
      <c r="F39" s="78"/>
      <c r="G39" s="78">
        <v>85890</v>
      </c>
      <c r="H39" s="79">
        <v>43896</v>
      </c>
      <c r="I39" s="79">
        <v>41994</v>
      </c>
    </row>
    <row r="40" spans="1:9" ht="12.75" customHeight="1" x14ac:dyDescent="0.25">
      <c r="A40" s="77">
        <v>7</v>
      </c>
      <c r="C40" s="78">
        <v>85856</v>
      </c>
      <c r="D40" s="78">
        <v>44219</v>
      </c>
      <c r="E40" s="78">
        <v>41637</v>
      </c>
      <c r="F40" s="78"/>
      <c r="G40" s="78">
        <v>84916</v>
      </c>
      <c r="H40" s="79">
        <v>43086</v>
      </c>
      <c r="I40" s="79">
        <v>41830</v>
      </c>
    </row>
    <row r="41" spans="1:9" ht="12.75" customHeight="1" x14ac:dyDescent="0.25">
      <c r="A41" s="77">
        <v>8</v>
      </c>
      <c r="C41" s="78">
        <v>87624</v>
      </c>
      <c r="D41" s="78">
        <v>44926</v>
      </c>
      <c r="E41" s="78">
        <v>42698</v>
      </c>
      <c r="F41" s="78"/>
      <c r="G41" s="78">
        <v>85058</v>
      </c>
      <c r="H41" s="79">
        <v>43492</v>
      </c>
      <c r="I41" s="79">
        <v>41566</v>
      </c>
    </row>
    <row r="42" spans="1:9" ht="12.75" customHeight="1" x14ac:dyDescent="0.25">
      <c r="A42" s="77">
        <v>9</v>
      </c>
      <c r="C42" s="78">
        <v>88867</v>
      </c>
      <c r="D42" s="78">
        <v>45560</v>
      </c>
      <c r="E42" s="78">
        <v>43307</v>
      </c>
      <c r="F42" s="78"/>
      <c r="G42" s="78">
        <v>87463</v>
      </c>
      <c r="H42" s="79">
        <v>44849</v>
      </c>
      <c r="I42" s="79">
        <v>42614</v>
      </c>
    </row>
    <row r="43" spans="1:9" ht="12.75" customHeight="1" x14ac:dyDescent="0.25">
      <c r="A43" s="77">
        <v>10</v>
      </c>
      <c r="C43" s="78">
        <v>89315</v>
      </c>
      <c r="D43" s="78">
        <v>46011</v>
      </c>
      <c r="E43" s="78">
        <v>43304</v>
      </c>
      <c r="F43" s="78"/>
      <c r="G43" s="78">
        <v>88129</v>
      </c>
      <c r="H43" s="79">
        <v>45209</v>
      </c>
      <c r="I43" s="79">
        <v>42920</v>
      </c>
    </row>
    <row r="44" spans="1:9" ht="12.75" customHeight="1" x14ac:dyDescent="0.25">
      <c r="A44" s="77">
        <v>11</v>
      </c>
      <c r="C44" s="78">
        <v>86511</v>
      </c>
      <c r="D44" s="78">
        <v>44443</v>
      </c>
      <c r="E44" s="78">
        <v>42068</v>
      </c>
      <c r="F44" s="78"/>
      <c r="G44" s="78">
        <v>87626</v>
      </c>
      <c r="H44" s="79">
        <v>45080</v>
      </c>
      <c r="I44" s="79">
        <v>42546</v>
      </c>
    </row>
    <row r="45" spans="1:9" ht="12.75" customHeight="1" x14ac:dyDescent="0.25">
      <c r="A45" s="77">
        <v>12</v>
      </c>
      <c r="C45" s="78">
        <v>86386</v>
      </c>
      <c r="D45" s="78">
        <v>44250</v>
      </c>
      <c r="E45" s="78">
        <v>42136</v>
      </c>
      <c r="F45" s="78"/>
      <c r="G45" s="78">
        <v>87497</v>
      </c>
      <c r="H45" s="79">
        <v>44829</v>
      </c>
      <c r="I45" s="79">
        <v>42668</v>
      </c>
    </row>
    <row r="46" spans="1:9" ht="12.75" customHeight="1" x14ac:dyDescent="0.25">
      <c r="A46" s="77">
        <v>13</v>
      </c>
      <c r="C46" s="78">
        <v>85376</v>
      </c>
      <c r="D46" s="78">
        <v>43635</v>
      </c>
      <c r="E46" s="78">
        <v>41741</v>
      </c>
      <c r="F46" s="78"/>
      <c r="G46" s="78">
        <v>87399</v>
      </c>
      <c r="H46" s="79">
        <v>44721</v>
      </c>
      <c r="I46" s="79">
        <v>42678</v>
      </c>
    </row>
    <row r="47" spans="1:9" ht="12.75" customHeight="1" x14ac:dyDescent="0.25">
      <c r="A47" s="77">
        <v>14</v>
      </c>
      <c r="C47" s="78">
        <v>87248</v>
      </c>
      <c r="D47" s="78">
        <v>44598</v>
      </c>
      <c r="E47" s="78">
        <v>42650</v>
      </c>
      <c r="F47" s="78"/>
      <c r="G47" s="78">
        <v>87582</v>
      </c>
      <c r="H47" s="79">
        <v>44878</v>
      </c>
      <c r="I47" s="79">
        <v>42704</v>
      </c>
    </row>
    <row r="48" spans="1:9" ht="12.75" customHeight="1" x14ac:dyDescent="0.25">
      <c r="A48" s="77">
        <v>15</v>
      </c>
      <c r="C48" s="78">
        <v>86437</v>
      </c>
      <c r="D48" s="78">
        <v>44451</v>
      </c>
      <c r="E48" s="78">
        <v>41986</v>
      </c>
      <c r="F48" s="78"/>
      <c r="G48" s="78">
        <v>89006</v>
      </c>
      <c r="H48" s="79">
        <v>45607</v>
      </c>
      <c r="I48" s="79">
        <v>43399</v>
      </c>
    </row>
    <row r="49" spans="1:10" ht="12.75" customHeight="1" x14ac:dyDescent="0.25">
      <c r="A49" s="77">
        <v>16</v>
      </c>
      <c r="C49" s="78">
        <v>85846</v>
      </c>
      <c r="D49" s="78">
        <v>44376</v>
      </c>
      <c r="E49" s="78">
        <v>41470</v>
      </c>
      <c r="F49" s="78"/>
      <c r="G49" s="78">
        <v>90813</v>
      </c>
      <c r="H49" s="79">
        <v>46516</v>
      </c>
      <c r="I49" s="79">
        <v>44297</v>
      </c>
    </row>
    <row r="50" spans="1:10" ht="12.75" customHeight="1" x14ac:dyDescent="0.25">
      <c r="A50" s="77">
        <v>17</v>
      </c>
      <c r="C50" s="78">
        <v>86505</v>
      </c>
      <c r="D50" s="78">
        <v>44727</v>
      </c>
      <c r="E50" s="78">
        <v>41778</v>
      </c>
      <c r="F50" s="78"/>
      <c r="G50" s="78">
        <v>93768</v>
      </c>
      <c r="H50" s="79">
        <v>48572</v>
      </c>
      <c r="I50" s="79">
        <v>45196</v>
      </c>
    </row>
    <row r="51" spans="1:10" ht="12.75" customHeight="1" x14ac:dyDescent="0.25">
      <c r="A51" s="77">
        <v>18</v>
      </c>
      <c r="C51" s="78">
        <v>84939</v>
      </c>
      <c r="D51" s="78">
        <v>43865</v>
      </c>
      <c r="E51" s="78">
        <v>41074</v>
      </c>
      <c r="F51" s="78"/>
      <c r="G51" s="78">
        <v>94467</v>
      </c>
      <c r="H51" s="79">
        <v>48726</v>
      </c>
      <c r="I51" s="79">
        <v>45741</v>
      </c>
    </row>
    <row r="52" spans="1:10" ht="12.75" customHeight="1" x14ac:dyDescent="0.25">
      <c r="A52" s="77">
        <v>19</v>
      </c>
      <c r="C52" s="78">
        <v>84237</v>
      </c>
      <c r="D52" s="78">
        <v>42988</v>
      </c>
      <c r="E52" s="78">
        <v>41249</v>
      </c>
      <c r="F52" s="78"/>
      <c r="G52" s="78">
        <v>94074</v>
      </c>
      <c r="H52" s="79">
        <v>48156</v>
      </c>
      <c r="I52" s="79">
        <v>45918</v>
      </c>
    </row>
    <row r="53" spans="1:10" ht="12.75" customHeight="1" x14ac:dyDescent="0.25">
      <c r="A53" s="77">
        <v>20</v>
      </c>
      <c r="C53" s="78">
        <v>83127</v>
      </c>
      <c r="D53" s="78">
        <v>42860</v>
      </c>
      <c r="E53" s="78">
        <v>40267</v>
      </c>
      <c r="F53" s="78"/>
      <c r="G53" s="78">
        <v>94086</v>
      </c>
      <c r="H53" s="79">
        <v>48909</v>
      </c>
      <c r="I53" s="79">
        <v>45177</v>
      </c>
    </row>
    <row r="54" spans="1:10" ht="12.75" customHeight="1" x14ac:dyDescent="0.25">
      <c r="A54" s="77" t="s">
        <v>95</v>
      </c>
      <c r="C54" s="78">
        <v>1766140</v>
      </c>
      <c r="D54" s="78">
        <v>906768</v>
      </c>
      <c r="E54" s="78">
        <v>859372</v>
      </c>
      <c r="F54" s="78"/>
      <c r="G54" s="78">
        <v>1863981</v>
      </c>
      <c r="H54" s="78">
        <v>955993</v>
      </c>
      <c r="I54" s="78">
        <v>907988</v>
      </c>
    </row>
    <row r="55" spans="1:10" ht="12.75" customHeight="1" x14ac:dyDescent="0.25">
      <c r="A55" s="77" t="s">
        <v>96</v>
      </c>
      <c r="C55" s="78">
        <v>3465862</v>
      </c>
      <c r="D55" s="78">
        <v>1745556</v>
      </c>
      <c r="E55" s="78">
        <v>1720306</v>
      </c>
      <c r="F55" s="78"/>
      <c r="G55" s="78">
        <v>4032882</v>
      </c>
      <c r="H55" s="79">
        <v>2023739</v>
      </c>
      <c r="I55" s="79">
        <v>2009143</v>
      </c>
    </row>
    <row r="56" spans="1:10" ht="12.75" customHeight="1" x14ac:dyDescent="0.25">
      <c r="A56" s="77" t="s">
        <v>97</v>
      </c>
      <c r="C56" s="78">
        <v>662141</v>
      </c>
      <c r="D56" s="78">
        <v>281982</v>
      </c>
      <c r="E56" s="78">
        <v>380159</v>
      </c>
      <c r="F56" s="78"/>
      <c r="G56" s="78">
        <v>827677</v>
      </c>
      <c r="H56" s="79">
        <v>369975</v>
      </c>
      <c r="I56" s="79">
        <v>457702</v>
      </c>
    </row>
    <row r="57" spans="1:10" ht="12.75" customHeight="1" x14ac:dyDescent="0.25">
      <c r="A57" s="77" t="s">
        <v>72</v>
      </c>
      <c r="C57" s="78">
        <v>5894143</v>
      </c>
      <c r="D57" s="78">
        <v>2934306</v>
      </c>
      <c r="E57" s="78">
        <v>2959837</v>
      </c>
      <c r="F57" s="78"/>
      <c r="G57" s="78">
        <v>6724540</v>
      </c>
      <c r="H57" s="79">
        <v>3349707</v>
      </c>
      <c r="I57" s="79">
        <v>3374833</v>
      </c>
    </row>
    <row r="58" spans="1:10" ht="13.05" customHeight="1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</row>
    <row r="59" spans="1:10" ht="15.6" x14ac:dyDescent="0.25">
      <c r="A59" s="227" t="s">
        <v>98</v>
      </c>
      <c r="B59" s="227"/>
      <c r="C59" s="227"/>
      <c r="D59" s="227"/>
      <c r="E59" s="227"/>
      <c r="F59" s="227"/>
      <c r="G59" s="227"/>
      <c r="H59" s="227"/>
      <c r="I59" s="227"/>
      <c r="J59" s="227"/>
    </row>
    <row r="60" spans="1:10" ht="13.05" customHeight="1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2.75" customHeight="1" x14ac:dyDescent="0.25">
      <c r="A61" s="228" t="s">
        <v>99</v>
      </c>
      <c r="B61" s="228"/>
      <c r="C61" s="69"/>
      <c r="D61" s="69"/>
      <c r="E61" s="69"/>
      <c r="F61" s="69"/>
      <c r="G61" s="69"/>
      <c r="H61" s="69"/>
      <c r="I61" s="69"/>
      <c r="J61" s="69"/>
    </row>
  </sheetData>
  <mergeCells count="11">
    <mergeCell ref="A29:I29"/>
    <mergeCell ref="C31:E31"/>
    <mergeCell ref="G31:I31"/>
    <mergeCell ref="A59:J59"/>
    <mergeCell ref="A61:B61"/>
    <mergeCell ref="A1:I1"/>
    <mergeCell ref="A2:I2"/>
    <mergeCell ref="A3:I3"/>
    <mergeCell ref="A4:I4"/>
    <mergeCell ref="C6:E6"/>
    <mergeCell ref="G6:I6"/>
  </mergeCells>
  <printOptions horizontalCentered="1"/>
  <pageMargins left="0.5" right="0.5" top="0.5" bottom="0.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61"/>
  <sheetViews>
    <sheetView zoomScaleNormal="100" workbookViewId="0">
      <selection sqref="A1:I1"/>
    </sheetView>
  </sheetViews>
  <sheetFormatPr defaultColWidth="9.28515625" defaultRowHeight="13.2" x14ac:dyDescent="0.25"/>
  <cols>
    <col min="1" max="1" width="9.28515625" style="68"/>
    <col min="2" max="2" width="6.42578125" style="68" customWidth="1"/>
    <col min="3" max="5" width="13.42578125" style="68" customWidth="1"/>
    <col min="6" max="6" width="10" style="68" customWidth="1"/>
    <col min="7" max="9" width="13.42578125" style="68" customWidth="1"/>
    <col min="10" max="10" width="3.140625" style="68" customWidth="1"/>
    <col min="11" max="16384" width="9.28515625" style="68"/>
  </cols>
  <sheetData>
    <row r="1" spans="1:10" ht="15.6" x14ac:dyDescent="0.25">
      <c r="A1" s="224" t="s">
        <v>100</v>
      </c>
      <c r="B1" s="224"/>
      <c r="C1" s="224"/>
      <c r="D1" s="224"/>
      <c r="E1" s="224"/>
      <c r="F1" s="224"/>
      <c r="G1" s="224"/>
      <c r="H1" s="224"/>
      <c r="I1" s="224"/>
      <c r="J1" s="88"/>
    </row>
    <row r="2" spans="1:10" x14ac:dyDescent="0.25">
      <c r="A2" s="225" t="s">
        <v>28</v>
      </c>
      <c r="B2" s="225"/>
      <c r="C2" s="225"/>
      <c r="D2" s="225"/>
      <c r="E2" s="225"/>
      <c r="F2" s="225"/>
      <c r="G2" s="225"/>
      <c r="H2" s="225"/>
      <c r="I2" s="225"/>
      <c r="J2" s="88"/>
    </row>
    <row r="3" spans="1:10" ht="9.1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8"/>
    </row>
    <row r="4" spans="1:10" x14ac:dyDescent="0.25">
      <c r="A4" s="224" t="s">
        <v>67</v>
      </c>
      <c r="B4" s="224"/>
      <c r="C4" s="224"/>
      <c r="D4" s="224"/>
      <c r="E4" s="224"/>
      <c r="F4" s="224"/>
      <c r="G4" s="224"/>
      <c r="H4" s="224"/>
      <c r="I4" s="224"/>
      <c r="J4" s="88"/>
    </row>
    <row r="5" spans="1:10" ht="8.6999999999999993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88"/>
    </row>
    <row r="6" spans="1:10" ht="13.2" customHeight="1" x14ac:dyDescent="0.25">
      <c r="A6" s="70" t="s">
        <v>68</v>
      </c>
      <c r="B6" s="88"/>
      <c r="C6" s="229">
        <v>2018</v>
      </c>
      <c r="D6" s="229"/>
      <c r="E6" s="229"/>
      <c r="F6" s="88"/>
      <c r="G6" s="226" t="s">
        <v>101</v>
      </c>
      <c r="H6" s="226"/>
      <c r="I6" s="226"/>
      <c r="J6" s="88"/>
    </row>
    <row r="7" spans="1:10" x14ac:dyDescent="0.25">
      <c r="A7" s="73" t="s">
        <v>71</v>
      </c>
      <c r="B7" s="90"/>
      <c r="C7" s="85" t="s">
        <v>72</v>
      </c>
      <c r="D7" s="85" t="s">
        <v>73</v>
      </c>
      <c r="E7" s="85" t="s">
        <v>74</v>
      </c>
      <c r="F7" s="90"/>
      <c r="G7" s="85" t="s">
        <v>72</v>
      </c>
      <c r="H7" s="85" t="s">
        <v>73</v>
      </c>
      <c r="I7" s="85" t="s">
        <v>74</v>
      </c>
      <c r="J7" s="88"/>
    </row>
    <row r="8" spans="1:10" ht="12.75" customHeight="1" x14ac:dyDescent="0.25">
      <c r="A8" s="77" t="s">
        <v>75</v>
      </c>
      <c r="B8" s="91"/>
      <c r="C8" s="92">
        <v>453821</v>
      </c>
      <c r="D8" s="93">
        <v>232146</v>
      </c>
      <c r="E8" s="93">
        <v>221675</v>
      </c>
      <c r="F8" s="69"/>
      <c r="G8" s="93">
        <v>453551</v>
      </c>
      <c r="H8" s="93">
        <v>232006</v>
      </c>
      <c r="I8" s="93">
        <v>221545</v>
      </c>
      <c r="J8" s="88"/>
    </row>
    <row r="9" spans="1:10" ht="12.75" customHeight="1" x14ac:dyDescent="0.25">
      <c r="A9" s="80" t="s">
        <v>76</v>
      </c>
      <c r="B9" s="91"/>
      <c r="C9" s="92">
        <v>470175</v>
      </c>
      <c r="D9" s="93">
        <v>240190</v>
      </c>
      <c r="E9" s="93">
        <v>229985</v>
      </c>
      <c r="F9" s="69"/>
      <c r="G9" s="93">
        <v>475580</v>
      </c>
      <c r="H9" s="93">
        <v>243194</v>
      </c>
      <c r="I9" s="93">
        <v>232386</v>
      </c>
      <c r="J9" s="88"/>
    </row>
    <row r="10" spans="1:10" ht="12.75" customHeight="1" x14ac:dyDescent="0.25">
      <c r="A10" s="80" t="s">
        <v>77</v>
      </c>
      <c r="B10" s="91"/>
      <c r="C10" s="92">
        <v>469215</v>
      </c>
      <c r="D10" s="93">
        <v>240690</v>
      </c>
      <c r="E10" s="93">
        <v>228525</v>
      </c>
      <c r="F10" s="69"/>
      <c r="G10" s="93">
        <v>478896</v>
      </c>
      <c r="H10" s="93">
        <v>245453</v>
      </c>
      <c r="I10" s="93">
        <v>233443</v>
      </c>
      <c r="J10" s="88"/>
    </row>
    <row r="11" spans="1:10" ht="12.75" customHeight="1" x14ac:dyDescent="0.25">
      <c r="A11" s="77" t="s">
        <v>78</v>
      </c>
      <c r="B11" s="91"/>
      <c r="C11" s="92">
        <v>460064</v>
      </c>
      <c r="D11" s="93">
        <v>235412</v>
      </c>
      <c r="E11" s="93">
        <v>224652</v>
      </c>
      <c r="F11" s="69"/>
      <c r="G11" s="93">
        <v>464081</v>
      </c>
      <c r="H11" s="93">
        <v>237183</v>
      </c>
      <c r="I11" s="93">
        <v>226898</v>
      </c>
      <c r="J11" s="88"/>
    </row>
    <row r="12" spans="1:10" ht="12.75" customHeight="1" x14ac:dyDescent="0.25">
      <c r="A12" s="77" t="s">
        <v>79</v>
      </c>
      <c r="B12" s="91"/>
      <c r="C12" s="92">
        <v>488776</v>
      </c>
      <c r="D12" s="93">
        <v>249668</v>
      </c>
      <c r="E12" s="93">
        <v>239108</v>
      </c>
      <c r="F12" s="69"/>
      <c r="G12" s="93">
        <v>492661</v>
      </c>
      <c r="H12" s="93">
        <v>251872</v>
      </c>
      <c r="I12" s="93">
        <v>240789</v>
      </c>
      <c r="J12" s="88"/>
    </row>
    <row r="13" spans="1:10" ht="12.75" customHeight="1" x14ac:dyDescent="0.25">
      <c r="A13" s="77" t="s">
        <v>80</v>
      </c>
      <c r="B13" s="91"/>
      <c r="C13" s="92">
        <v>527800</v>
      </c>
      <c r="D13" s="93">
        <v>270849</v>
      </c>
      <c r="E13" s="93">
        <v>256951</v>
      </c>
      <c r="F13" s="69"/>
      <c r="G13" s="93">
        <v>539615</v>
      </c>
      <c r="H13" s="93">
        <v>276066</v>
      </c>
      <c r="I13" s="93">
        <v>263549</v>
      </c>
      <c r="J13" s="88"/>
    </row>
    <row r="14" spans="1:10" ht="12.75" customHeight="1" x14ac:dyDescent="0.25">
      <c r="A14" s="77" t="s">
        <v>81</v>
      </c>
      <c r="B14" s="91"/>
      <c r="C14" s="92">
        <v>513014</v>
      </c>
      <c r="D14" s="93">
        <v>262414</v>
      </c>
      <c r="E14" s="93">
        <v>250600</v>
      </c>
      <c r="F14" s="69"/>
      <c r="G14" s="93">
        <v>522479</v>
      </c>
      <c r="H14" s="93">
        <v>267559</v>
      </c>
      <c r="I14" s="93">
        <v>254920</v>
      </c>
      <c r="J14" s="88"/>
    </row>
    <row r="15" spans="1:10" ht="12.75" customHeight="1" x14ac:dyDescent="0.25">
      <c r="A15" s="77" t="s">
        <v>82</v>
      </c>
      <c r="B15" s="91"/>
      <c r="C15" s="92">
        <v>508302</v>
      </c>
      <c r="D15" s="93">
        <v>258457</v>
      </c>
      <c r="E15" s="93">
        <v>249845</v>
      </c>
      <c r="F15" s="69"/>
      <c r="G15" s="93">
        <v>521493</v>
      </c>
      <c r="H15" s="93">
        <v>265528</v>
      </c>
      <c r="I15" s="93">
        <v>255965</v>
      </c>
      <c r="J15" s="88"/>
    </row>
    <row r="16" spans="1:10" ht="12.75" customHeight="1" x14ac:dyDescent="0.25">
      <c r="A16" s="77" t="s">
        <v>83</v>
      </c>
      <c r="B16" s="91"/>
      <c r="C16" s="92">
        <v>454120</v>
      </c>
      <c r="D16" s="93">
        <v>229044</v>
      </c>
      <c r="E16" s="93">
        <v>225076</v>
      </c>
      <c r="F16" s="69"/>
      <c r="G16" s="93">
        <v>465060</v>
      </c>
      <c r="H16" s="93">
        <v>234902</v>
      </c>
      <c r="I16" s="93">
        <v>230158</v>
      </c>
      <c r="J16" s="88"/>
    </row>
    <row r="17" spans="1:10" ht="12.75" customHeight="1" x14ac:dyDescent="0.25">
      <c r="A17" s="77" t="s">
        <v>84</v>
      </c>
      <c r="B17" s="91"/>
      <c r="C17" s="92">
        <v>476152</v>
      </c>
      <c r="D17" s="93">
        <v>240613</v>
      </c>
      <c r="E17" s="93">
        <v>235539</v>
      </c>
      <c r="F17" s="69"/>
      <c r="G17" s="93">
        <v>470565</v>
      </c>
      <c r="H17" s="93">
        <v>237462</v>
      </c>
      <c r="I17" s="93">
        <v>233103</v>
      </c>
      <c r="J17" s="88"/>
    </row>
    <row r="18" spans="1:10" ht="12.75" customHeight="1" x14ac:dyDescent="0.25">
      <c r="A18" s="77" t="s">
        <v>85</v>
      </c>
      <c r="B18" s="91"/>
      <c r="C18" s="92">
        <v>463564</v>
      </c>
      <c r="D18" s="93">
        <v>232078</v>
      </c>
      <c r="E18" s="93">
        <v>231486</v>
      </c>
      <c r="F18" s="69"/>
      <c r="G18" s="93">
        <v>461238</v>
      </c>
      <c r="H18" s="93">
        <v>231583</v>
      </c>
      <c r="I18" s="93">
        <v>229655</v>
      </c>
      <c r="J18" s="88"/>
    </row>
    <row r="19" spans="1:10" ht="12.75" customHeight="1" x14ac:dyDescent="0.25">
      <c r="A19" s="77" t="s">
        <v>86</v>
      </c>
      <c r="B19" s="91"/>
      <c r="C19" s="92">
        <v>495160</v>
      </c>
      <c r="D19" s="93">
        <v>244774</v>
      </c>
      <c r="E19" s="93">
        <v>250386</v>
      </c>
      <c r="F19" s="69"/>
      <c r="G19" s="93">
        <v>495654</v>
      </c>
      <c r="H19" s="93">
        <v>245140</v>
      </c>
      <c r="I19" s="93">
        <v>250514</v>
      </c>
      <c r="J19" s="88"/>
    </row>
    <row r="20" spans="1:10" ht="12.75" customHeight="1" x14ac:dyDescent="0.25">
      <c r="A20" s="77" t="s">
        <v>87</v>
      </c>
      <c r="B20" s="91"/>
      <c r="C20" s="92">
        <v>473700</v>
      </c>
      <c r="D20" s="93">
        <v>229941</v>
      </c>
      <c r="E20" s="93">
        <v>243759</v>
      </c>
      <c r="F20" s="69"/>
      <c r="G20" s="93">
        <v>479135</v>
      </c>
      <c r="H20" s="93">
        <v>233274</v>
      </c>
      <c r="I20" s="93">
        <v>245861</v>
      </c>
      <c r="J20" s="88"/>
    </row>
    <row r="21" spans="1:10" ht="12.75" customHeight="1" x14ac:dyDescent="0.25">
      <c r="A21" s="77" t="s">
        <v>88</v>
      </c>
      <c r="B21" s="91"/>
      <c r="C21" s="92">
        <v>406126</v>
      </c>
      <c r="D21" s="93">
        <v>194835</v>
      </c>
      <c r="E21" s="93">
        <v>211291</v>
      </c>
      <c r="F21" s="69"/>
      <c r="G21" s="93">
        <v>419113</v>
      </c>
      <c r="H21" s="93">
        <v>200223</v>
      </c>
      <c r="I21" s="93">
        <v>218890</v>
      </c>
      <c r="J21" s="88"/>
    </row>
    <row r="22" spans="1:10" ht="12.75" customHeight="1" x14ac:dyDescent="0.25">
      <c r="A22" s="77" t="s">
        <v>89</v>
      </c>
      <c r="B22" s="91"/>
      <c r="C22" s="92">
        <v>309866</v>
      </c>
      <c r="D22" s="93">
        <v>147163</v>
      </c>
      <c r="E22" s="93">
        <v>162703</v>
      </c>
      <c r="F22" s="69"/>
      <c r="G22" s="93">
        <v>327717</v>
      </c>
      <c r="H22" s="93">
        <v>155859</v>
      </c>
      <c r="I22" s="93">
        <v>171858</v>
      </c>
      <c r="J22" s="88"/>
    </row>
    <row r="23" spans="1:10" ht="12.75" customHeight="1" x14ac:dyDescent="0.25">
      <c r="A23" s="77" t="s">
        <v>90</v>
      </c>
      <c r="B23" s="91"/>
      <c r="C23" s="92">
        <v>197472</v>
      </c>
      <c r="D23" s="93">
        <v>92453</v>
      </c>
      <c r="E23" s="93">
        <v>105019</v>
      </c>
      <c r="F23" s="69"/>
      <c r="G23" s="93">
        <v>212066</v>
      </c>
      <c r="H23" s="93">
        <v>99156</v>
      </c>
      <c r="I23" s="93">
        <v>112910</v>
      </c>
      <c r="J23" s="88"/>
    </row>
    <row r="24" spans="1:10" ht="12.75" customHeight="1" x14ac:dyDescent="0.25">
      <c r="A24" s="77" t="s">
        <v>91</v>
      </c>
      <c r="B24" s="91"/>
      <c r="C24" s="92">
        <v>125118</v>
      </c>
      <c r="D24" s="93">
        <v>55500</v>
      </c>
      <c r="E24" s="93">
        <v>69618</v>
      </c>
      <c r="F24" s="69"/>
      <c r="G24" s="93">
        <v>130696</v>
      </c>
      <c r="H24" s="93">
        <v>58245</v>
      </c>
      <c r="I24" s="93">
        <v>72451</v>
      </c>
      <c r="J24" s="88"/>
    </row>
    <row r="25" spans="1:10" ht="12.75" customHeight="1" x14ac:dyDescent="0.25">
      <c r="A25" s="77" t="s">
        <v>92</v>
      </c>
      <c r="B25" s="91"/>
      <c r="C25" s="92">
        <v>135125</v>
      </c>
      <c r="D25" s="93">
        <v>50297</v>
      </c>
      <c r="E25" s="93">
        <v>84828</v>
      </c>
      <c r="F25" s="69"/>
      <c r="G25" s="93">
        <v>136810</v>
      </c>
      <c r="H25" s="93">
        <v>51450</v>
      </c>
      <c r="I25" s="93">
        <v>85360</v>
      </c>
      <c r="J25" s="88"/>
    </row>
    <row r="26" spans="1:10" ht="12.75" customHeight="1" x14ac:dyDescent="0.25">
      <c r="A26" s="69" t="s">
        <v>93</v>
      </c>
      <c r="B26" s="91"/>
      <c r="C26" s="94">
        <v>38.197299999999998</v>
      </c>
      <c r="D26" s="95">
        <v>37.306660000000001</v>
      </c>
      <c r="E26" s="95">
        <v>39.124720000000003</v>
      </c>
      <c r="F26" s="96"/>
      <c r="G26" s="95">
        <v>38.309379999999997</v>
      </c>
      <c r="H26" s="95">
        <v>37.427349999999997</v>
      </c>
      <c r="I26" s="95">
        <v>39.225189999999998</v>
      </c>
      <c r="J26" s="88"/>
    </row>
    <row r="27" spans="1:10" ht="9.15" customHeight="1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91"/>
    </row>
    <row r="28" spans="1:10" ht="13.2" customHeight="1" x14ac:dyDescent="0.25">
      <c r="A28" s="224" t="s">
        <v>102</v>
      </c>
      <c r="B28" s="224"/>
      <c r="C28" s="224"/>
      <c r="D28" s="224"/>
      <c r="E28" s="224"/>
      <c r="F28" s="224"/>
      <c r="G28" s="224"/>
      <c r="H28" s="224"/>
      <c r="I28" s="224"/>
      <c r="J28" s="91"/>
    </row>
    <row r="29" spans="1:10" ht="8.6999999999999993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91"/>
    </row>
    <row r="30" spans="1:10" ht="13.95" customHeight="1" x14ac:dyDescent="0.25">
      <c r="A30" s="69"/>
      <c r="B30" s="84"/>
      <c r="C30" s="229">
        <v>2018</v>
      </c>
      <c r="D30" s="229"/>
      <c r="E30" s="229"/>
      <c r="F30" s="84"/>
      <c r="G30" s="226" t="s">
        <v>101</v>
      </c>
      <c r="H30" s="226"/>
      <c r="I30" s="226"/>
      <c r="J30" s="91"/>
    </row>
    <row r="31" spans="1:10" x14ac:dyDescent="0.25">
      <c r="A31" s="73" t="s">
        <v>68</v>
      </c>
      <c r="B31" s="86"/>
      <c r="C31" s="85" t="s">
        <v>72</v>
      </c>
      <c r="D31" s="85" t="s">
        <v>73</v>
      </c>
      <c r="E31" s="85" t="s">
        <v>74</v>
      </c>
      <c r="F31" s="86"/>
      <c r="G31" s="85" t="s">
        <v>72</v>
      </c>
      <c r="H31" s="85" t="s">
        <v>73</v>
      </c>
      <c r="I31" s="85" t="s">
        <v>74</v>
      </c>
      <c r="J31" s="91"/>
    </row>
    <row r="32" spans="1:10" ht="12.75" customHeight="1" x14ac:dyDescent="0.25">
      <c r="A32" s="77">
        <v>0</v>
      </c>
      <c r="B32" s="84"/>
      <c r="C32" s="93">
        <v>86839</v>
      </c>
      <c r="D32" s="93">
        <v>44437</v>
      </c>
      <c r="E32" s="93">
        <v>42402</v>
      </c>
      <c r="F32" s="69"/>
      <c r="G32" s="93">
        <v>85777</v>
      </c>
      <c r="H32" s="93">
        <v>43893</v>
      </c>
      <c r="I32" s="93">
        <v>41884</v>
      </c>
      <c r="J32" s="91"/>
    </row>
    <row r="33" spans="1:10" ht="12.75" customHeight="1" x14ac:dyDescent="0.25">
      <c r="A33" s="77">
        <v>1</v>
      </c>
      <c r="B33" s="84"/>
      <c r="C33" s="93">
        <v>89868</v>
      </c>
      <c r="D33" s="93">
        <v>45970</v>
      </c>
      <c r="E33" s="93">
        <v>43898</v>
      </c>
      <c r="F33" s="69"/>
      <c r="G33" s="93">
        <v>87593</v>
      </c>
      <c r="H33" s="93">
        <v>44807</v>
      </c>
      <c r="I33" s="93">
        <v>42786</v>
      </c>
      <c r="J33" s="91"/>
    </row>
    <row r="34" spans="1:10" ht="12.75" customHeight="1" x14ac:dyDescent="0.25">
      <c r="A34" s="77">
        <v>2</v>
      </c>
      <c r="B34" s="84"/>
      <c r="C34" s="93">
        <v>91979</v>
      </c>
      <c r="D34" s="93">
        <v>47046</v>
      </c>
      <c r="E34" s="93">
        <v>44933</v>
      </c>
      <c r="F34" s="69"/>
      <c r="G34" s="93">
        <v>91776</v>
      </c>
      <c r="H34" s="93">
        <v>46942</v>
      </c>
      <c r="I34" s="93">
        <v>44834</v>
      </c>
      <c r="J34" s="91"/>
    </row>
    <row r="35" spans="1:10" ht="12.75" customHeight="1" x14ac:dyDescent="0.25">
      <c r="A35" s="77">
        <v>3</v>
      </c>
      <c r="B35" s="84"/>
      <c r="C35" s="93">
        <v>92591</v>
      </c>
      <c r="D35" s="93">
        <v>47358</v>
      </c>
      <c r="E35" s="93">
        <v>45233</v>
      </c>
      <c r="F35" s="69"/>
      <c r="G35" s="93">
        <v>93927</v>
      </c>
      <c r="H35" s="93">
        <v>48042</v>
      </c>
      <c r="I35" s="93">
        <v>45885</v>
      </c>
      <c r="J35" s="91"/>
    </row>
    <row r="36" spans="1:10" ht="12.75" customHeight="1" x14ac:dyDescent="0.25">
      <c r="A36" s="77">
        <v>4</v>
      </c>
      <c r="B36" s="84"/>
      <c r="C36" s="93">
        <v>92544</v>
      </c>
      <c r="D36" s="93">
        <v>47335</v>
      </c>
      <c r="E36" s="93">
        <v>45209</v>
      </c>
      <c r="F36" s="69"/>
      <c r="G36" s="93">
        <v>94478</v>
      </c>
      <c r="H36" s="93">
        <v>48322</v>
      </c>
      <c r="I36" s="93">
        <v>46156</v>
      </c>
      <c r="J36" s="91"/>
    </row>
    <row r="37" spans="1:10" ht="12.75" customHeight="1" x14ac:dyDescent="0.25">
      <c r="A37" s="77">
        <v>5</v>
      </c>
      <c r="B37" s="84"/>
      <c r="C37" s="93">
        <v>93719</v>
      </c>
      <c r="D37" s="93">
        <v>47934</v>
      </c>
      <c r="E37" s="93">
        <v>45785</v>
      </c>
      <c r="F37" s="69"/>
      <c r="G37" s="93">
        <v>94267</v>
      </c>
      <c r="H37" s="93">
        <v>48215</v>
      </c>
      <c r="I37" s="93">
        <v>46052</v>
      </c>
      <c r="J37" s="91"/>
    </row>
    <row r="38" spans="1:10" ht="12.75" customHeight="1" x14ac:dyDescent="0.25">
      <c r="A38" s="77">
        <v>6</v>
      </c>
      <c r="B38" s="84"/>
      <c r="C38" s="93">
        <v>94036</v>
      </c>
      <c r="D38" s="93">
        <v>48095</v>
      </c>
      <c r="E38" s="93">
        <v>45941</v>
      </c>
      <c r="F38" s="69"/>
      <c r="G38" s="93">
        <v>95325</v>
      </c>
      <c r="H38" s="93">
        <v>48755</v>
      </c>
      <c r="I38" s="93">
        <v>46570</v>
      </c>
      <c r="J38" s="91"/>
    </row>
    <row r="39" spans="1:10" ht="12.75" customHeight="1" x14ac:dyDescent="0.25">
      <c r="A39" s="77">
        <v>7</v>
      </c>
      <c r="B39" s="84"/>
      <c r="C39" s="93">
        <v>93194</v>
      </c>
      <c r="D39" s="93">
        <v>47662</v>
      </c>
      <c r="E39" s="93">
        <v>45532</v>
      </c>
      <c r="F39" s="69"/>
      <c r="G39" s="93">
        <v>95587</v>
      </c>
      <c r="H39" s="93">
        <v>48887</v>
      </c>
      <c r="I39" s="93">
        <v>46700</v>
      </c>
      <c r="J39" s="91"/>
    </row>
    <row r="40" spans="1:10" ht="12.75" customHeight="1" x14ac:dyDescent="0.25">
      <c r="A40" s="77">
        <v>8</v>
      </c>
      <c r="B40" s="84"/>
      <c r="C40" s="93">
        <v>94208</v>
      </c>
      <c r="D40" s="93">
        <v>48143</v>
      </c>
      <c r="E40" s="93">
        <v>46065</v>
      </c>
      <c r="F40" s="69"/>
      <c r="G40" s="93">
        <v>94703</v>
      </c>
      <c r="H40" s="93">
        <v>48433</v>
      </c>
      <c r="I40" s="93">
        <v>46270</v>
      </c>
      <c r="J40" s="91"/>
    </row>
    <row r="41" spans="1:10" ht="12.75" customHeight="1" x14ac:dyDescent="0.25">
      <c r="A41" s="77">
        <v>9</v>
      </c>
      <c r="B41" s="84"/>
      <c r="C41" s="93">
        <v>95018</v>
      </c>
      <c r="D41" s="93">
        <v>48356</v>
      </c>
      <c r="E41" s="93">
        <v>46662</v>
      </c>
      <c r="F41" s="69"/>
      <c r="G41" s="93">
        <v>95698</v>
      </c>
      <c r="H41" s="93">
        <v>48904</v>
      </c>
      <c r="I41" s="93">
        <v>46794</v>
      </c>
      <c r="J41" s="91"/>
    </row>
    <row r="42" spans="1:10" ht="12.75" customHeight="1" x14ac:dyDescent="0.25">
      <c r="A42" s="77">
        <v>10</v>
      </c>
      <c r="B42" s="84"/>
      <c r="C42" s="93">
        <v>96745</v>
      </c>
      <c r="D42" s="93">
        <v>49608</v>
      </c>
      <c r="E42" s="93">
        <v>47137</v>
      </c>
      <c r="F42" s="69"/>
      <c r="G42" s="93">
        <v>96498</v>
      </c>
      <c r="H42" s="93">
        <v>49109</v>
      </c>
      <c r="I42" s="93">
        <v>47389</v>
      </c>
      <c r="J42" s="91"/>
    </row>
    <row r="43" spans="1:10" ht="12.75" customHeight="1" x14ac:dyDescent="0.25">
      <c r="A43" s="77">
        <v>11</v>
      </c>
      <c r="B43" s="84"/>
      <c r="C43" s="93">
        <v>95982</v>
      </c>
      <c r="D43" s="93">
        <v>49302</v>
      </c>
      <c r="E43" s="93">
        <v>46680</v>
      </c>
      <c r="F43" s="69"/>
      <c r="G43" s="93">
        <v>97975</v>
      </c>
      <c r="H43" s="93">
        <v>50271</v>
      </c>
      <c r="I43" s="93">
        <v>47704</v>
      </c>
      <c r="J43" s="91"/>
    </row>
    <row r="44" spans="1:10" ht="12.75" customHeight="1" x14ac:dyDescent="0.25">
      <c r="A44" s="77">
        <v>12</v>
      </c>
      <c r="B44" s="84"/>
      <c r="C44" s="93">
        <v>92788</v>
      </c>
      <c r="D44" s="93">
        <v>47664</v>
      </c>
      <c r="E44" s="93">
        <v>45124</v>
      </c>
      <c r="F44" s="69"/>
      <c r="G44" s="93">
        <v>97149</v>
      </c>
      <c r="H44" s="93">
        <v>49917</v>
      </c>
      <c r="I44" s="93">
        <v>47232</v>
      </c>
      <c r="J44" s="91"/>
    </row>
    <row r="45" spans="1:10" ht="12.75" customHeight="1" x14ac:dyDescent="0.25">
      <c r="A45" s="77">
        <v>13</v>
      </c>
      <c r="B45" s="84"/>
      <c r="C45" s="93">
        <v>92367</v>
      </c>
      <c r="D45" s="93">
        <v>47405</v>
      </c>
      <c r="E45" s="93">
        <v>44962</v>
      </c>
      <c r="F45" s="69"/>
      <c r="G45" s="93">
        <v>93857</v>
      </c>
      <c r="H45" s="93">
        <v>48213</v>
      </c>
      <c r="I45" s="93">
        <v>45644</v>
      </c>
      <c r="J45" s="91"/>
    </row>
    <row r="46" spans="1:10" ht="12.75" customHeight="1" x14ac:dyDescent="0.25">
      <c r="A46" s="77">
        <v>14</v>
      </c>
      <c r="B46" s="84"/>
      <c r="C46" s="93">
        <v>91333</v>
      </c>
      <c r="D46" s="93">
        <v>46711</v>
      </c>
      <c r="E46" s="93">
        <v>44622</v>
      </c>
      <c r="F46" s="69"/>
      <c r="G46" s="93">
        <v>93417</v>
      </c>
      <c r="H46" s="93">
        <v>47943</v>
      </c>
      <c r="I46" s="93">
        <v>45474</v>
      </c>
      <c r="J46" s="91"/>
    </row>
    <row r="47" spans="1:10" ht="12.75" customHeight="1" x14ac:dyDescent="0.25">
      <c r="A47" s="77">
        <v>15</v>
      </c>
      <c r="B47" s="84"/>
      <c r="C47" s="93">
        <v>90012</v>
      </c>
      <c r="D47" s="93">
        <v>45692</v>
      </c>
      <c r="E47" s="93">
        <v>44320</v>
      </c>
      <c r="F47" s="69"/>
      <c r="G47" s="93">
        <v>92350</v>
      </c>
      <c r="H47" s="93">
        <v>47228</v>
      </c>
      <c r="I47" s="93">
        <v>45122</v>
      </c>
      <c r="J47" s="91"/>
    </row>
    <row r="48" spans="1:10" ht="12.75" customHeight="1" x14ac:dyDescent="0.25">
      <c r="A48" s="77">
        <v>16</v>
      </c>
      <c r="B48" s="84"/>
      <c r="C48" s="93">
        <v>90043</v>
      </c>
      <c r="D48" s="93">
        <v>46049</v>
      </c>
      <c r="E48" s="93">
        <v>43994</v>
      </c>
      <c r="F48" s="69"/>
      <c r="G48" s="93">
        <v>91090</v>
      </c>
      <c r="H48" s="93">
        <v>46235</v>
      </c>
      <c r="I48" s="93">
        <v>44855</v>
      </c>
      <c r="J48" s="91"/>
    </row>
    <row r="49" spans="1:10" ht="12.75" customHeight="1" x14ac:dyDescent="0.25">
      <c r="A49" s="77">
        <v>17</v>
      </c>
      <c r="B49" s="84"/>
      <c r="C49" s="93">
        <v>92603</v>
      </c>
      <c r="D49" s="93">
        <v>47460</v>
      </c>
      <c r="E49" s="93">
        <v>45143</v>
      </c>
      <c r="F49" s="69"/>
      <c r="G49" s="93">
        <v>91171</v>
      </c>
      <c r="H49" s="93">
        <v>46598</v>
      </c>
      <c r="I49" s="93">
        <v>44573</v>
      </c>
      <c r="J49" s="91"/>
    </row>
    <row r="50" spans="1:10" ht="12.75" customHeight="1" x14ac:dyDescent="0.25">
      <c r="A50" s="77">
        <v>18</v>
      </c>
      <c r="B50" s="84"/>
      <c r="C50" s="93">
        <v>93549</v>
      </c>
      <c r="D50" s="93">
        <v>47949</v>
      </c>
      <c r="E50" s="93">
        <v>45600</v>
      </c>
      <c r="F50" s="69"/>
      <c r="G50" s="93">
        <v>93953</v>
      </c>
      <c r="H50" s="93">
        <v>48144</v>
      </c>
      <c r="I50" s="93">
        <v>45809</v>
      </c>
      <c r="J50" s="91"/>
    </row>
    <row r="51" spans="1:10" ht="12.75" customHeight="1" x14ac:dyDescent="0.25">
      <c r="A51" s="77">
        <v>19</v>
      </c>
      <c r="B51" s="84"/>
      <c r="C51" s="93">
        <v>93857</v>
      </c>
      <c r="D51" s="93">
        <v>48262</v>
      </c>
      <c r="E51" s="93">
        <v>45595</v>
      </c>
      <c r="F51" s="69"/>
      <c r="G51" s="93">
        <v>95517</v>
      </c>
      <c r="H51" s="93">
        <v>48978</v>
      </c>
      <c r="I51" s="93">
        <v>46539</v>
      </c>
      <c r="J51" s="91"/>
    </row>
    <row r="52" spans="1:10" ht="12.75" customHeight="1" x14ac:dyDescent="0.25">
      <c r="A52" s="77">
        <v>20</v>
      </c>
      <c r="B52" s="84"/>
      <c r="C52" s="93">
        <v>94696</v>
      </c>
      <c r="D52" s="93">
        <v>48527</v>
      </c>
      <c r="E52" s="93">
        <v>46169</v>
      </c>
      <c r="F52" s="69"/>
      <c r="G52" s="93">
        <v>95931</v>
      </c>
      <c r="H52" s="93">
        <v>49355</v>
      </c>
      <c r="I52" s="93">
        <v>46576</v>
      </c>
      <c r="J52" s="91"/>
    </row>
    <row r="53" spans="1:10" ht="12.75" customHeight="1" x14ac:dyDescent="0.25">
      <c r="A53" s="77" t="s">
        <v>95</v>
      </c>
      <c r="B53" s="84"/>
      <c r="C53" s="93">
        <v>1947971</v>
      </c>
      <c r="D53" s="93">
        <v>996965</v>
      </c>
      <c r="E53" s="93">
        <v>951006</v>
      </c>
      <c r="F53" s="97"/>
      <c r="G53" s="93">
        <v>1968039</v>
      </c>
      <c r="H53" s="93">
        <v>1007191</v>
      </c>
      <c r="I53" s="93">
        <v>960848</v>
      </c>
      <c r="J53" s="91"/>
    </row>
    <row r="54" spans="1:10" ht="12.75" customHeight="1" x14ac:dyDescent="0.25">
      <c r="A54" s="77" t="s">
        <v>96</v>
      </c>
      <c r="B54" s="84"/>
      <c r="C54" s="93">
        <v>4305892</v>
      </c>
      <c r="D54" s="93">
        <v>2169311</v>
      </c>
      <c r="E54" s="93">
        <v>2136581</v>
      </c>
      <c r="F54" s="88"/>
      <c r="G54" s="93">
        <v>4351969</v>
      </c>
      <c r="H54" s="93">
        <v>2194031</v>
      </c>
      <c r="I54" s="93">
        <v>2157938</v>
      </c>
      <c r="J54" s="91"/>
    </row>
    <row r="55" spans="1:10" ht="12.75" customHeight="1" x14ac:dyDescent="0.25">
      <c r="A55" s="77" t="s">
        <v>97</v>
      </c>
      <c r="B55" s="84"/>
      <c r="C55" s="93">
        <v>1173707</v>
      </c>
      <c r="D55" s="93">
        <v>540248</v>
      </c>
      <c r="E55" s="93">
        <v>633459</v>
      </c>
      <c r="F55" s="69"/>
      <c r="G55" s="93">
        <v>1226402</v>
      </c>
      <c r="H55" s="93">
        <v>564933</v>
      </c>
      <c r="I55" s="93">
        <v>661469</v>
      </c>
      <c r="J55" s="91"/>
    </row>
    <row r="56" spans="1:10" ht="12.75" customHeight="1" x14ac:dyDescent="0.25">
      <c r="A56" s="77" t="s">
        <v>72</v>
      </c>
      <c r="B56" s="84"/>
      <c r="C56" s="93">
        <v>7427570</v>
      </c>
      <c r="D56" s="93">
        <v>3706524</v>
      </c>
      <c r="E56" s="93">
        <v>3721046</v>
      </c>
      <c r="F56" s="98"/>
      <c r="G56" s="93">
        <v>7546410</v>
      </c>
      <c r="H56" s="93">
        <v>3766155</v>
      </c>
      <c r="I56" s="93">
        <v>3780255</v>
      </c>
      <c r="J56" s="91"/>
    </row>
    <row r="57" spans="1:10" ht="8.6999999999999993" customHeight="1" x14ac:dyDescent="0.25">
      <c r="A57" s="230"/>
      <c r="B57" s="230"/>
      <c r="C57" s="230"/>
      <c r="D57" s="230"/>
      <c r="E57" s="230"/>
      <c r="F57" s="69"/>
      <c r="G57" s="69"/>
      <c r="H57" s="69"/>
      <c r="I57" s="69"/>
      <c r="J57" s="91"/>
    </row>
    <row r="58" spans="1:10" ht="15.6" x14ac:dyDescent="0.25">
      <c r="A58" s="231" t="s">
        <v>103</v>
      </c>
      <c r="B58" s="228"/>
      <c r="C58" s="228"/>
      <c r="D58" s="228"/>
      <c r="E58" s="228"/>
      <c r="F58" s="228"/>
      <c r="G58" s="228"/>
      <c r="H58" s="228"/>
      <c r="I58" s="228"/>
      <c r="J58" s="228"/>
    </row>
    <row r="59" spans="1:10" ht="8.6999999999999993" customHeight="1" x14ac:dyDescent="0.25">
      <c r="A59" s="69"/>
      <c r="B59" s="99"/>
      <c r="C59" s="99"/>
      <c r="D59" s="99"/>
      <c r="E59" s="99"/>
      <c r="F59" s="69"/>
      <c r="G59" s="69"/>
      <c r="H59" s="69"/>
      <c r="I59" s="69"/>
      <c r="J59" s="91"/>
    </row>
    <row r="60" spans="1:10" ht="12.75" customHeight="1" x14ac:dyDescent="0.25">
      <c r="A60" s="69" t="s">
        <v>104</v>
      </c>
      <c r="B60" s="69"/>
      <c r="C60" s="69"/>
      <c r="D60" s="69"/>
      <c r="E60" s="69"/>
      <c r="F60" s="69"/>
      <c r="G60" s="69"/>
      <c r="H60" s="69"/>
      <c r="I60" s="69"/>
      <c r="J60" s="91"/>
    </row>
    <row r="61" spans="1:10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</row>
  </sheetData>
  <mergeCells count="10">
    <mergeCell ref="C30:E30"/>
    <mergeCell ref="G30:I30"/>
    <mergeCell ref="A57:E57"/>
    <mergeCell ref="A58:J58"/>
    <mergeCell ref="A1:I1"/>
    <mergeCell ref="A2:I2"/>
    <mergeCell ref="A4:I4"/>
    <mergeCell ref="C6:E6"/>
    <mergeCell ref="G6:I6"/>
    <mergeCell ref="A28:I28"/>
  </mergeCells>
  <printOptions horizontalCentered="1"/>
  <pageMargins left="0.5" right="0.5" top="0.5" bottom="0.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55"/>
  <sheetViews>
    <sheetView showGridLines="0" zoomScaleNormal="100" workbookViewId="0">
      <selection sqref="A1:C1"/>
    </sheetView>
  </sheetViews>
  <sheetFormatPr defaultColWidth="9.28515625" defaultRowHeight="13.2" x14ac:dyDescent="0.25"/>
  <cols>
    <col min="1" max="1" width="2.42578125" style="2" customWidth="1"/>
    <col min="2" max="2" width="65.7109375" style="2" customWidth="1"/>
    <col min="3" max="3" width="42.7109375" style="2" customWidth="1"/>
    <col min="4" max="4" width="3.140625" style="2" customWidth="1"/>
    <col min="5" max="16384" width="9.28515625" style="2"/>
  </cols>
  <sheetData>
    <row r="1" spans="1:3" x14ac:dyDescent="0.25">
      <c r="A1" s="233" t="s">
        <v>105</v>
      </c>
      <c r="B1" s="233"/>
      <c r="C1" s="233"/>
    </row>
    <row r="2" spans="1:3" x14ac:dyDescent="0.25">
      <c r="A2" s="234" t="s">
        <v>106</v>
      </c>
      <c r="B2" s="234"/>
      <c r="C2" s="234"/>
    </row>
    <row r="3" spans="1:3" s="101" customFormat="1" x14ac:dyDescent="0.25">
      <c r="A3" s="100"/>
      <c r="B3" s="100"/>
      <c r="C3" s="100"/>
    </row>
    <row r="4" spans="1:3" x14ac:dyDescent="0.25">
      <c r="A4" s="102" t="s">
        <v>107</v>
      </c>
      <c r="B4" s="102"/>
      <c r="C4" s="102" t="s">
        <v>108</v>
      </c>
    </row>
    <row r="5" spans="1:3" x14ac:dyDescent="0.25">
      <c r="A5" s="103"/>
      <c r="B5" s="103"/>
      <c r="C5" s="103"/>
    </row>
    <row r="6" spans="1:3" x14ac:dyDescent="0.25">
      <c r="A6" s="104" t="s">
        <v>109</v>
      </c>
      <c r="B6" s="103"/>
      <c r="C6" s="91"/>
    </row>
    <row r="7" spans="1:3" x14ac:dyDescent="0.25">
      <c r="A7" s="105" t="s">
        <v>110</v>
      </c>
      <c r="B7" s="105"/>
      <c r="C7" s="105" t="s">
        <v>111</v>
      </c>
    </row>
    <row r="8" spans="1:3" x14ac:dyDescent="0.25">
      <c r="A8" s="105" t="s">
        <v>112</v>
      </c>
      <c r="B8" s="105"/>
      <c r="C8" s="105" t="s">
        <v>113</v>
      </c>
    </row>
    <row r="9" spans="1:3" x14ac:dyDescent="0.25">
      <c r="A9" s="105" t="s">
        <v>114</v>
      </c>
      <c r="B9" s="105"/>
      <c r="C9" s="105" t="s">
        <v>115</v>
      </c>
    </row>
    <row r="10" spans="1:3" x14ac:dyDescent="0.25">
      <c r="A10" s="105"/>
      <c r="B10" s="106"/>
      <c r="C10" s="105" t="s">
        <v>116</v>
      </c>
    </row>
    <row r="11" spans="1:3" x14ac:dyDescent="0.25">
      <c r="A11" s="105" t="s">
        <v>117</v>
      </c>
      <c r="B11" s="105"/>
      <c r="C11" s="105" t="s">
        <v>118</v>
      </c>
    </row>
    <row r="12" spans="1:3" x14ac:dyDescent="0.25">
      <c r="A12" s="105"/>
      <c r="B12" s="106"/>
      <c r="C12" s="105" t="s">
        <v>119</v>
      </c>
    </row>
    <row r="13" spans="1:3" x14ac:dyDescent="0.25">
      <c r="A13" s="105" t="s">
        <v>120</v>
      </c>
      <c r="B13" s="105"/>
      <c r="C13" s="105" t="s">
        <v>121</v>
      </c>
    </row>
    <row r="14" spans="1:3" x14ac:dyDescent="0.25">
      <c r="A14" s="105" t="s">
        <v>122</v>
      </c>
      <c r="B14" s="105"/>
      <c r="C14" s="105" t="s">
        <v>123</v>
      </c>
    </row>
    <row r="15" spans="1:3" x14ac:dyDescent="0.25">
      <c r="A15" s="105" t="s">
        <v>124</v>
      </c>
      <c r="B15" s="105"/>
      <c r="C15" s="105" t="s">
        <v>125</v>
      </c>
    </row>
    <row r="16" spans="1:3" x14ac:dyDescent="0.25">
      <c r="A16" s="105" t="s">
        <v>126</v>
      </c>
      <c r="B16" s="105"/>
      <c r="C16" s="105" t="s">
        <v>127</v>
      </c>
    </row>
    <row r="17" spans="1:3" x14ac:dyDescent="0.25">
      <c r="A17" s="105"/>
      <c r="B17" s="106"/>
      <c r="C17" s="105" t="s">
        <v>128</v>
      </c>
    </row>
    <row r="18" spans="1:3" x14ac:dyDescent="0.25">
      <c r="A18" s="105"/>
      <c r="B18" s="106"/>
      <c r="C18" s="105" t="s">
        <v>129</v>
      </c>
    </row>
    <row r="19" spans="1:3" x14ac:dyDescent="0.25">
      <c r="A19" s="105"/>
      <c r="B19" s="106"/>
      <c r="C19" s="105" t="s">
        <v>130</v>
      </c>
    </row>
    <row r="20" spans="1:3" x14ac:dyDescent="0.25">
      <c r="A20" s="105"/>
      <c r="B20" s="106"/>
      <c r="C20" s="105" t="s">
        <v>131</v>
      </c>
    </row>
    <row r="21" spans="1:3" x14ac:dyDescent="0.25">
      <c r="A21" s="105"/>
      <c r="B21" s="106"/>
      <c r="C21" s="105" t="s">
        <v>132</v>
      </c>
    </row>
    <row r="22" spans="1:3" x14ac:dyDescent="0.25">
      <c r="A22" s="105"/>
      <c r="B22" s="106"/>
      <c r="C22" s="105" t="s">
        <v>133</v>
      </c>
    </row>
    <row r="23" spans="1:3" x14ac:dyDescent="0.25">
      <c r="A23" s="105" t="s">
        <v>134</v>
      </c>
      <c r="B23" s="105"/>
      <c r="C23" s="105" t="s">
        <v>135</v>
      </c>
    </row>
    <row r="24" spans="1:3" x14ac:dyDescent="0.25">
      <c r="A24" s="105"/>
      <c r="B24" s="106"/>
      <c r="C24" s="105" t="s">
        <v>136</v>
      </c>
    </row>
    <row r="25" spans="1:3" x14ac:dyDescent="0.25">
      <c r="A25" s="105"/>
      <c r="B25" s="106"/>
      <c r="C25" s="105" t="s">
        <v>137</v>
      </c>
    </row>
    <row r="26" spans="1:3" x14ac:dyDescent="0.25">
      <c r="A26" s="105" t="s">
        <v>138</v>
      </c>
      <c r="B26" s="105"/>
      <c r="C26" s="105" t="s">
        <v>139</v>
      </c>
    </row>
    <row r="27" spans="1:3" x14ac:dyDescent="0.25">
      <c r="A27" s="105"/>
      <c r="B27" s="106"/>
      <c r="C27" s="105" t="s">
        <v>140</v>
      </c>
    </row>
    <row r="28" spans="1:3" x14ac:dyDescent="0.25">
      <c r="A28" s="105" t="s">
        <v>141</v>
      </c>
      <c r="B28" s="105"/>
      <c r="C28" s="105" t="s">
        <v>142</v>
      </c>
    </row>
    <row r="29" spans="1:3" x14ac:dyDescent="0.25">
      <c r="A29" s="105" t="s">
        <v>143</v>
      </c>
      <c r="B29" s="105"/>
      <c r="C29" s="105" t="s">
        <v>144</v>
      </c>
    </row>
    <row r="30" spans="1:3" x14ac:dyDescent="0.25">
      <c r="A30" s="105"/>
      <c r="B30" s="106"/>
      <c r="C30" s="105" t="s">
        <v>145</v>
      </c>
    </row>
    <row r="31" spans="1:3" x14ac:dyDescent="0.25">
      <c r="A31" s="105" t="s">
        <v>146</v>
      </c>
      <c r="B31" s="105"/>
      <c r="C31" s="105" t="s">
        <v>147</v>
      </c>
    </row>
    <row r="32" spans="1:3" ht="13.2" customHeight="1" x14ac:dyDescent="0.25">
      <c r="A32" s="91"/>
      <c r="B32" s="91"/>
      <c r="C32" s="91"/>
    </row>
    <row r="33" spans="1:3" x14ac:dyDescent="0.25">
      <c r="A33" s="104" t="s">
        <v>148</v>
      </c>
      <c r="B33" s="91"/>
      <c r="C33" s="91"/>
    </row>
    <row r="34" spans="1:3" x14ac:dyDescent="0.25">
      <c r="A34" s="105" t="s">
        <v>149</v>
      </c>
      <c r="B34" s="105"/>
      <c r="C34" s="105" t="s">
        <v>150</v>
      </c>
    </row>
    <row r="35" spans="1:3" x14ac:dyDescent="0.25">
      <c r="A35" s="105" t="s">
        <v>151</v>
      </c>
      <c r="B35" s="105"/>
      <c r="C35" s="105" t="s">
        <v>152</v>
      </c>
    </row>
    <row r="36" spans="1:3" x14ac:dyDescent="0.25">
      <c r="A36" s="105" t="s">
        <v>153</v>
      </c>
      <c r="B36" s="105"/>
      <c r="C36" s="105" t="s">
        <v>154</v>
      </c>
    </row>
    <row r="37" spans="1:3" x14ac:dyDescent="0.25">
      <c r="A37" s="105" t="s">
        <v>155</v>
      </c>
      <c r="B37" s="105"/>
      <c r="C37" s="105" t="s">
        <v>156</v>
      </c>
    </row>
    <row r="38" spans="1:3" x14ac:dyDescent="0.25">
      <c r="A38" s="105" t="s">
        <v>157</v>
      </c>
      <c r="B38" s="105"/>
      <c r="C38" s="105" t="s">
        <v>158</v>
      </c>
    </row>
    <row r="39" spans="1:3" x14ac:dyDescent="0.25">
      <c r="A39" s="105" t="s">
        <v>159</v>
      </c>
      <c r="B39" s="105"/>
      <c r="C39" s="105" t="s">
        <v>160</v>
      </c>
    </row>
    <row r="40" spans="1:3" x14ac:dyDescent="0.25">
      <c r="A40" s="105" t="s">
        <v>161</v>
      </c>
      <c r="B40" s="105"/>
      <c r="C40" s="105" t="s">
        <v>162</v>
      </c>
    </row>
    <row r="41" spans="1:3" x14ac:dyDescent="0.25">
      <c r="A41" s="105" t="s">
        <v>163</v>
      </c>
      <c r="B41" s="105"/>
      <c r="C41" s="105" t="s">
        <v>164</v>
      </c>
    </row>
    <row r="42" spans="1:3" x14ac:dyDescent="0.25">
      <c r="A42" s="105" t="s">
        <v>165</v>
      </c>
      <c r="B42" s="105"/>
      <c r="C42" s="105" t="s">
        <v>166</v>
      </c>
    </row>
    <row r="43" spans="1:3" ht="13.2" customHeight="1" x14ac:dyDescent="0.25">
      <c r="A43" s="107"/>
      <c r="B43" s="107"/>
      <c r="C43" s="107"/>
    </row>
    <row r="44" spans="1:3" ht="13.2" customHeight="1" x14ac:dyDescent="0.25">
      <c r="A44" s="107"/>
      <c r="B44" s="107"/>
      <c r="C44" s="107"/>
    </row>
    <row r="45" spans="1:3" x14ac:dyDescent="0.25">
      <c r="A45" s="235" t="s">
        <v>167</v>
      </c>
      <c r="B45" s="235"/>
      <c r="C45" s="235"/>
    </row>
    <row r="46" spans="1:3" x14ac:dyDescent="0.25">
      <c r="A46" s="232" t="s">
        <v>168</v>
      </c>
      <c r="B46" s="232"/>
      <c r="C46" s="232"/>
    </row>
    <row r="47" spans="1:3" x14ac:dyDescent="0.25">
      <c r="A47" s="232" t="s">
        <v>169</v>
      </c>
      <c r="B47" s="232"/>
      <c r="C47" s="232"/>
    </row>
    <row r="48" spans="1:3" ht="13.2" customHeight="1" x14ac:dyDescent="0.25">
      <c r="A48" s="107"/>
      <c r="B48" s="107"/>
      <c r="C48" s="107"/>
    </row>
    <row r="49" spans="1:3" x14ac:dyDescent="0.25">
      <c r="A49" s="235" t="s">
        <v>170</v>
      </c>
      <c r="B49" s="235"/>
      <c r="C49" s="235"/>
    </row>
    <row r="50" spans="1:3" x14ac:dyDescent="0.25">
      <c r="A50" s="232" t="s">
        <v>171</v>
      </c>
      <c r="B50" s="232"/>
      <c r="C50" s="232"/>
    </row>
    <row r="51" spans="1:3" x14ac:dyDescent="0.25">
      <c r="A51" s="232" t="s">
        <v>172</v>
      </c>
      <c r="B51" s="232"/>
      <c r="C51" s="232"/>
    </row>
    <row r="52" spans="1:3" ht="13.2" customHeight="1" x14ac:dyDescent="0.25">
      <c r="A52" s="107"/>
      <c r="B52" s="107"/>
      <c r="C52" s="107"/>
    </row>
    <row r="53" spans="1:3" x14ac:dyDescent="0.25">
      <c r="A53" s="232" t="s">
        <v>173</v>
      </c>
      <c r="B53" s="232"/>
      <c r="C53" s="232"/>
    </row>
    <row r="54" spans="1:3" ht="13.2" customHeight="1" x14ac:dyDescent="0.25">
      <c r="A54" s="107"/>
      <c r="B54" s="108"/>
      <c r="C54" s="107"/>
    </row>
    <row r="55" spans="1:3" x14ac:dyDescent="0.25">
      <c r="A55" s="107" t="s">
        <v>174</v>
      </c>
      <c r="B55" s="108"/>
      <c r="C55" s="107"/>
    </row>
  </sheetData>
  <mergeCells count="9">
    <mergeCell ref="A50:C50"/>
    <mergeCell ref="A51:C51"/>
    <mergeCell ref="A53:C53"/>
    <mergeCell ref="A1:C1"/>
    <mergeCell ref="A2:C2"/>
    <mergeCell ref="A45:C45"/>
    <mergeCell ref="A46:C46"/>
    <mergeCell ref="A47:C47"/>
    <mergeCell ref="A49:C49"/>
  </mergeCells>
  <printOptions horizontalCentered="1"/>
  <pageMargins left="0.5" right="0.5" top="0.5" bottom="0.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42"/>
  <sheetViews>
    <sheetView showGridLines="0" zoomScale="90" zoomScaleNormal="90" zoomScaleSheetLayoutView="96" workbookViewId="0">
      <selection sqref="A1:Q1"/>
    </sheetView>
  </sheetViews>
  <sheetFormatPr defaultColWidth="9.28515625" defaultRowHeight="13.2" x14ac:dyDescent="0.25"/>
  <cols>
    <col min="1" max="1" width="29.42578125" style="68" bestFit="1" customWidth="1"/>
    <col min="2" max="2" width="10.7109375" style="110" customWidth="1"/>
    <col min="3" max="3" width="1.140625" style="68" customWidth="1"/>
    <col min="4" max="6" width="10" style="68" customWidth="1"/>
    <col min="7" max="7" width="1.140625" style="68" customWidth="1"/>
    <col min="8" max="8" width="10.7109375" style="68" customWidth="1"/>
    <col min="9" max="9" width="11.28515625" style="68" bestFit="1" customWidth="1"/>
    <col min="10" max="14" width="10" style="68" customWidth="1"/>
    <col min="15" max="15" width="1.140625" style="68" customWidth="1"/>
    <col min="16" max="17" width="10" style="68" customWidth="1"/>
    <col min="18" max="18" width="2.85546875" style="68" customWidth="1"/>
    <col min="19" max="16384" width="9.28515625" style="68"/>
  </cols>
  <sheetData>
    <row r="1" spans="1:17" ht="13.2" customHeight="1" x14ac:dyDescent="0.25">
      <c r="A1" s="224" t="s">
        <v>175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7" ht="13.2" customHeight="1" x14ac:dyDescent="0.25">
      <c r="A2" s="225" t="s">
        <v>106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7" ht="13.2" customHeight="1" x14ac:dyDescent="0.25">
      <c r="A3" s="77"/>
      <c r="B3" s="10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13.2" customHeight="1" x14ac:dyDescent="0.25">
      <c r="A4" s="69"/>
      <c r="H4" s="226" t="s">
        <v>176</v>
      </c>
      <c r="I4" s="226"/>
      <c r="J4" s="226"/>
      <c r="K4" s="226"/>
      <c r="L4" s="226"/>
      <c r="M4" s="226"/>
      <c r="N4" s="111"/>
      <c r="O4" s="111"/>
    </row>
    <row r="5" spans="1:17" ht="13.2" customHeight="1" x14ac:dyDescent="0.25">
      <c r="A5" s="70"/>
      <c r="B5" s="112" t="s">
        <v>177</v>
      </c>
      <c r="H5" s="111"/>
      <c r="I5" s="113" t="s">
        <v>178</v>
      </c>
      <c r="J5" s="113"/>
      <c r="K5" s="111"/>
      <c r="L5" s="113"/>
      <c r="M5" s="113" t="s">
        <v>179</v>
      </c>
      <c r="N5" s="113" t="s">
        <v>180</v>
      </c>
      <c r="O5" s="113"/>
    </row>
    <row r="6" spans="1:17" ht="13.2" customHeight="1" x14ac:dyDescent="0.25">
      <c r="A6" s="70"/>
      <c r="B6" s="112" t="s">
        <v>181</v>
      </c>
      <c r="C6" s="113"/>
      <c r="D6" s="229" t="s">
        <v>182</v>
      </c>
      <c r="E6" s="229"/>
      <c r="F6" s="229"/>
      <c r="G6" s="111"/>
      <c r="H6" s="111"/>
      <c r="I6" s="113" t="s">
        <v>183</v>
      </c>
      <c r="J6" s="113"/>
      <c r="K6" s="111"/>
      <c r="L6" s="113"/>
      <c r="M6" s="113" t="s">
        <v>184</v>
      </c>
      <c r="N6" s="113" t="s">
        <v>185</v>
      </c>
      <c r="O6" s="113"/>
      <c r="P6" s="229" t="s">
        <v>186</v>
      </c>
      <c r="Q6" s="229"/>
    </row>
    <row r="7" spans="1:17" ht="13.2" customHeight="1" x14ac:dyDescent="0.25">
      <c r="A7" s="73" t="s">
        <v>187</v>
      </c>
      <c r="B7" s="114" t="s">
        <v>188</v>
      </c>
      <c r="C7" s="85"/>
      <c r="D7" s="85" t="s">
        <v>189</v>
      </c>
      <c r="E7" s="85" t="s">
        <v>73</v>
      </c>
      <c r="F7" s="85" t="s">
        <v>74</v>
      </c>
      <c r="G7" s="85"/>
      <c r="H7" s="85" t="s">
        <v>190</v>
      </c>
      <c r="I7" s="85" t="s">
        <v>191</v>
      </c>
      <c r="J7" s="85" t="s">
        <v>192</v>
      </c>
      <c r="K7" s="85" t="s">
        <v>193</v>
      </c>
      <c r="L7" s="85" t="s">
        <v>194</v>
      </c>
      <c r="M7" s="85" t="s">
        <v>195</v>
      </c>
      <c r="N7" s="85" t="s">
        <v>196</v>
      </c>
      <c r="O7" s="85"/>
      <c r="P7" s="85" t="s">
        <v>72</v>
      </c>
      <c r="Q7" s="85" t="s">
        <v>197</v>
      </c>
    </row>
    <row r="8" spans="1:17" ht="8.6999999999999993" customHeight="1" x14ac:dyDescent="0.25">
      <c r="A8" s="115"/>
      <c r="B8" s="116"/>
      <c r="C8" s="117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</row>
    <row r="9" spans="1:17" ht="13.95" customHeight="1" x14ac:dyDescent="0.25">
      <c r="A9" s="118" t="s">
        <v>198</v>
      </c>
      <c r="B9" s="119">
        <v>7.2</v>
      </c>
      <c r="C9" s="81"/>
      <c r="D9" s="120">
        <v>649</v>
      </c>
      <c r="E9" s="120">
        <v>312</v>
      </c>
      <c r="F9" s="120">
        <v>337</v>
      </c>
      <c r="G9" s="120"/>
      <c r="H9" s="120">
        <v>269</v>
      </c>
      <c r="I9" s="120">
        <v>2</v>
      </c>
      <c r="J9" s="120">
        <v>333</v>
      </c>
      <c r="K9" s="120">
        <v>3</v>
      </c>
      <c r="L9" s="120">
        <v>0</v>
      </c>
      <c r="M9" s="120">
        <v>9</v>
      </c>
      <c r="N9" s="120">
        <v>33</v>
      </c>
      <c r="O9" s="120"/>
      <c r="P9" s="120">
        <v>247</v>
      </c>
      <c r="Q9" s="120">
        <v>213</v>
      </c>
    </row>
    <row r="10" spans="1:17" ht="13.95" customHeight="1" x14ac:dyDescent="0.25">
      <c r="A10" s="118" t="s">
        <v>199</v>
      </c>
      <c r="B10" s="119">
        <v>2116</v>
      </c>
      <c r="C10" s="81"/>
      <c r="D10" s="120">
        <v>7687</v>
      </c>
      <c r="E10" s="120">
        <v>3898</v>
      </c>
      <c r="F10" s="120">
        <v>3789</v>
      </c>
      <c r="G10" s="120"/>
      <c r="H10" s="120">
        <v>2324</v>
      </c>
      <c r="I10" s="120">
        <v>22</v>
      </c>
      <c r="J10" s="120">
        <v>4616</v>
      </c>
      <c r="K10" s="120">
        <v>26</v>
      </c>
      <c r="L10" s="120">
        <v>8</v>
      </c>
      <c r="M10" s="120">
        <v>262</v>
      </c>
      <c r="N10" s="120">
        <v>429</v>
      </c>
      <c r="O10" s="120"/>
      <c r="P10" s="120">
        <v>3454</v>
      </c>
      <c r="Q10" s="120">
        <v>2791</v>
      </c>
    </row>
    <row r="11" spans="1:17" ht="13.95" customHeight="1" x14ac:dyDescent="0.25">
      <c r="A11" s="118" t="s">
        <v>200</v>
      </c>
      <c r="B11" s="119">
        <v>0.7</v>
      </c>
      <c r="C11" s="81"/>
      <c r="D11" s="120">
        <v>116</v>
      </c>
      <c r="E11" s="120">
        <v>56</v>
      </c>
      <c r="F11" s="120">
        <v>60</v>
      </c>
      <c r="G11" s="120"/>
      <c r="H11" s="120">
        <v>8</v>
      </c>
      <c r="I11" s="120">
        <v>0</v>
      </c>
      <c r="J11" s="120">
        <v>99</v>
      </c>
      <c r="K11" s="120">
        <v>0</v>
      </c>
      <c r="L11" s="120">
        <v>0</v>
      </c>
      <c r="M11" s="120">
        <v>4</v>
      </c>
      <c r="N11" s="120">
        <v>5</v>
      </c>
      <c r="O11" s="120"/>
      <c r="P11" s="120">
        <v>30</v>
      </c>
      <c r="Q11" s="120">
        <v>28</v>
      </c>
    </row>
    <row r="12" spans="1:17" ht="13.95" customHeight="1" x14ac:dyDescent="0.25">
      <c r="A12" s="118" t="s">
        <v>201</v>
      </c>
      <c r="B12" s="121">
        <v>0.2</v>
      </c>
      <c r="C12" s="81"/>
      <c r="D12" s="120">
        <v>11</v>
      </c>
      <c r="E12" s="120">
        <v>7</v>
      </c>
      <c r="F12" s="120">
        <v>4</v>
      </c>
      <c r="G12" s="120"/>
      <c r="H12" s="120">
        <v>4</v>
      </c>
      <c r="I12" s="120">
        <v>0</v>
      </c>
      <c r="J12" s="120">
        <v>5</v>
      </c>
      <c r="K12" s="120">
        <v>1</v>
      </c>
      <c r="L12" s="120">
        <v>0</v>
      </c>
      <c r="M12" s="120">
        <v>0</v>
      </c>
      <c r="N12" s="120">
        <v>1</v>
      </c>
      <c r="O12" s="120"/>
      <c r="P12" s="120">
        <v>4</v>
      </c>
      <c r="Q12" s="120">
        <v>4</v>
      </c>
    </row>
    <row r="13" spans="1:17" ht="13.95" customHeight="1" x14ac:dyDescent="0.25">
      <c r="A13" s="118" t="s">
        <v>202</v>
      </c>
      <c r="B13" s="119">
        <v>10.4</v>
      </c>
      <c r="C13" s="81"/>
      <c r="D13" s="120">
        <v>231</v>
      </c>
      <c r="E13" s="120">
        <v>117</v>
      </c>
      <c r="F13" s="120">
        <v>114</v>
      </c>
      <c r="G13" s="120"/>
      <c r="H13" s="120">
        <v>34</v>
      </c>
      <c r="I13" s="120">
        <v>0</v>
      </c>
      <c r="J13" s="120">
        <v>185</v>
      </c>
      <c r="K13" s="120">
        <v>0</v>
      </c>
      <c r="L13" s="120">
        <v>0</v>
      </c>
      <c r="M13" s="120">
        <v>2</v>
      </c>
      <c r="N13" s="120">
        <v>10</v>
      </c>
      <c r="O13" s="120"/>
      <c r="P13" s="120">
        <v>61</v>
      </c>
      <c r="Q13" s="120">
        <v>58</v>
      </c>
    </row>
    <row r="14" spans="1:17" ht="13.95" customHeight="1" x14ac:dyDescent="0.25">
      <c r="A14" s="118" t="s">
        <v>203</v>
      </c>
      <c r="B14" s="119">
        <v>2</v>
      </c>
      <c r="C14" s="81"/>
      <c r="D14" s="120">
        <v>609</v>
      </c>
      <c r="E14" s="120">
        <v>294</v>
      </c>
      <c r="F14" s="120">
        <v>315</v>
      </c>
      <c r="G14" s="120"/>
      <c r="H14" s="120">
        <v>84</v>
      </c>
      <c r="I14" s="120">
        <v>1</v>
      </c>
      <c r="J14" s="120">
        <v>480</v>
      </c>
      <c r="K14" s="120">
        <v>1</v>
      </c>
      <c r="L14" s="120">
        <v>0</v>
      </c>
      <c r="M14" s="120">
        <v>2</v>
      </c>
      <c r="N14" s="120">
        <v>41</v>
      </c>
      <c r="O14" s="120"/>
      <c r="P14" s="120">
        <v>197</v>
      </c>
      <c r="Q14" s="120">
        <v>193</v>
      </c>
    </row>
    <row r="15" spans="1:17" ht="13.95" customHeight="1" x14ac:dyDescent="0.25">
      <c r="A15" s="118" t="s">
        <v>204</v>
      </c>
      <c r="B15" s="119">
        <v>20.7</v>
      </c>
      <c r="C15" s="81"/>
      <c r="D15" s="120">
        <v>4706</v>
      </c>
      <c r="E15" s="120">
        <v>2419</v>
      </c>
      <c r="F15" s="120">
        <v>2287</v>
      </c>
      <c r="G15" s="120"/>
      <c r="H15" s="120">
        <v>1920</v>
      </c>
      <c r="I15" s="120">
        <v>23</v>
      </c>
      <c r="J15" s="120">
        <v>2447</v>
      </c>
      <c r="K15" s="120">
        <v>36</v>
      </c>
      <c r="L15" s="120">
        <v>4</v>
      </c>
      <c r="M15" s="120">
        <v>47</v>
      </c>
      <c r="N15" s="120">
        <v>229</v>
      </c>
      <c r="O15" s="120"/>
      <c r="P15" s="120">
        <v>1989</v>
      </c>
      <c r="Q15" s="120">
        <v>1632</v>
      </c>
    </row>
    <row r="16" spans="1:17" ht="13.95" customHeight="1" x14ac:dyDescent="0.25">
      <c r="A16" s="118" t="s">
        <v>205</v>
      </c>
      <c r="B16" s="119">
        <v>46.7</v>
      </c>
      <c r="C16" s="81"/>
      <c r="D16" s="120">
        <v>1414</v>
      </c>
      <c r="E16" s="120">
        <v>724</v>
      </c>
      <c r="F16" s="120">
        <v>690</v>
      </c>
      <c r="G16" s="120"/>
      <c r="H16" s="120">
        <v>157</v>
      </c>
      <c r="I16" s="120">
        <v>3</v>
      </c>
      <c r="J16" s="120">
        <v>1066</v>
      </c>
      <c r="K16" s="120">
        <v>3</v>
      </c>
      <c r="L16" s="120">
        <v>2</v>
      </c>
      <c r="M16" s="120">
        <v>15</v>
      </c>
      <c r="N16" s="120">
        <v>168</v>
      </c>
      <c r="O16" s="120"/>
      <c r="P16" s="120">
        <v>564</v>
      </c>
      <c r="Q16" s="120">
        <v>497</v>
      </c>
    </row>
    <row r="17" spans="1:17" ht="13.95" customHeight="1" x14ac:dyDescent="0.25">
      <c r="A17" s="118" t="s">
        <v>206</v>
      </c>
      <c r="B17" s="119">
        <v>6</v>
      </c>
      <c r="C17" s="81"/>
      <c r="D17" s="120">
        <v>3870</v>
      </c>
      <c r="E17" s="120">
        <v>1897</v>
      </c>
      <c r="F17" s="120">
        <v>1973</v>
      </c>
      <c r="G17" s="120"/>
      <c r="H17" s="120">
        <v>1882</v>
      </c>
      <c r="I17" s="120">
        <v>118</v>
      </c>
      <c r="J17" s="120">
        <v>1242</v>
      </c>
      <c r="K17" s="120">
        <v>147</v>
      </c>
      <c r="L17" s="120">
        <v>37</v>
      </c>
      <c r="M17" s="120">
        <v>214</v>
      </c>
      <c r="N17" s="120">
        <v>230</v>
      </c>
      <c r="O17" s="120"/>
      <c r="P17" s="120">
        <v>1411</v>
      </c>
      <c r="Q17" s="120">
        <v>1303</v>
      </c>
    </row>
    <row r="18" spans="1:17" ht="13.95" customHeight="1" x14ac:dyDescent="0.25">
      <c r="A18" s="118" t="s">
        <v>207</v>
      </c>
      <c r="B18" s="119">
        <v>7.9</v>
      </c>
      <c r="C18" s="81"/>
      <c r="D18" s="120">
        <v>575</v>
      </c>
      <c r="E18" s="120">
        <v>282</v>
      </c>
      <c r="F18" s="120">
        <v>293</v>
      </c>
      <c r="G18" s="120"/>
      <c r="H18" s="120">
        <v>142</v>
      </c>
      <c r="I18" s="120">
        <v>6</v>
      </c>
      <c r="J18" s="120">
        <v>342</v>
      </c>
      <c r="K18" s="120">
        <v>6</v>
      </c>
      <c r="L18" s="120">
        <v>12</v>
      </c>
      <c r="M18" s="120">
        <v>9</v>
      </c>
      <c r="N18" s="120">
        <v>58</v>
      </c>
      <c r="O18" s="120"/>
      <c r="P18" s="120">
        <v>190</v>
      </c>
      <c r="Q18" s="120">
        <v>182</v>
      </c>
    </row>
    <row r="19" spans="1:17" ht="13.95" customHeight="1" x14ac:dyDescent="0.25">
      <c r="A19" s="118" t="s">
        <v>208</v>
      </c>
      <c r="B19" s="119">
        <v>4.4000000000000004</v>
      </c>
      <c r="C19" s="81"/>
      <c r="D19" s="120">
        <v>884</v>
      </c>
      <c r="E19" s="120">
        <v>442</v>
      </c>
      <c r="F19" s="120">
        <v>442</v>
      </c>
      <c r="G19" s="120"/>
      <c r="H19" s="120">
        <v>142</v>
      </c>
      <c r="I19" s="120">
        <v>1</v>
      </c>
      <c r="J19" s="120">
        <v>517</v>
      </c>
      <c r="K19" s="120">
        <v>6</v>
      </c>
      <c r="L19" s="120">
        <v>3</v>
      </c>
      <c r="M19" s="120">
        <v>17</v>
      </c>
      <c r="N19" s="120">
        <v>198</v>
      </c>
      <c r="O19" s="120"/>
      <c r="P19" s="120">
        <v>264</v>
      </c>
      <c r="Q19" s="120">
        <v>248</v>
      </c>
    </row>
    <row r="20" spans="1:17" ht="13.95" customHeight="1" x14ac:dyDescent="0.25">
      <c r="A20" s="118" t="s">
        <v>209</v>
      </c>
      <c r="B20" s="119">
        <v>1.9</v>
      </c>
      <c r="C20" s="81"/>
      <c r="D20" s="120">
        <v>682</v>
      </c>
      <c r="E20" s="120">
        <v>345</v>
      </c>
      <c r="F20" s="120">
        <v>337</v>
      </c>
      <c r="G20" s="120"/>
      <c r="H20" s="120">
        <v>89</v>
      </c>
      <c r="I20" s="120">
        <v>0</v>
      </c>
      <c r="J20" s="120">
        <v>561</v>
      </c>
      <c r="K20" s="120">
        <v>1</v>
      </c>
      <c r="L20" s="120">
        <v>0</v>
      </c>
      <c r="M20" s="120">
        <v>0</v>
      </c>
      <c r="N20" s="120">
        <v>31</v>
      </c>
      <c r="O20" s="120"/>
      <c r="P20" s="120">
        <v>194</v>
      </c>
      <c r="Q20" s="120">
        <v>191</v>
      </c>
    </row>
    <row r="21" spans="1:17" ht="13.95" customHeight="1" x14ac:dyDescent="0.25">
      <c r="A21" s="118" t="s">
        <v>210</v>
      </c>
      <c r="B21" s="119">
        <v>28.6</v>
      </c>
      <c r="C21" s="81"/>
      <c r="D21" s="120">
        <v>46816</v>
      </c>
      <c r="E21" s="120">
        <v>23215</v>
      </c>
      <c r="F21" s="120">
        <v>23601</v>
      </c>
      <c r="G21" s="120"/>
      <c r="H21" s="120">
        <v>30706</v>
      </c>
      <c r="I21" s="120">
        <v>3385</v>
      </c>
      <c r="J21" s="120">
        <v>1282</v>
      </c>
      <c r="K21" s="120">
        <v>5038</v>
      </c>
      <c r="L21" s="120">
        <v>617</v>
      </c>
      <c r="M21" s="120">
        <v>2510</v>
      </c>
      <c r="N21" s="120">
        <v>3278</v>
      </c>
      <c r="O21" s="120"/>
      <c r="P21" s="120">
        <v>18351</v>
      </c>
      <c r="Q21" s="120">
        <v>17290</v>
      </c>
    </row>
    <row r="22" spans="1:17" ht="13.95" customHeight="1" x14ac:dyDescent="0.25">
      <c r="A22" s="118" t="s">
        <v>211</v>
      </c>
      <c r="B22" s="119">
        <v>1.6</v>
      </c>
      <c r="C22" s="81"/>
      <c r="D22" s="120">
        <v>460</v>
      </c>
      <c r="E22" s="120">
        <v>248</v>
      </c>
      <c r="F22" s="120">
        <v>212</v>
      </c>
      <c r="G22" s="120"/>
      <c r="H22" s="120">
        <v>60</v>
      </c>
      <c r="I22" s="120">
        <v>2</v>
      </c>
      <c r="J22" s="120">
        <v>370</v>
      </c>
      <c r="K22" s="120">
        <v>0</v>
      </c>
      <c r="L22" s="120">
        <v>2</v>
      </c>
      <c r="M22" s="120">
        <v>1</v>
      </c>
      <c r="N22" s="120">
        <v>25</v>
      </c>
      <c r="O22" s="120"/>
      <c r="P22" s="120">
        <v>159</v>
      </c>
      <c r="Q22" s="120">
        <v>142</v>
      </c>
    </row>
    <row r="23" spans="1:17" ht="13.95" customHeight="1" x14ac:dyDescent="0.25">
      <c r="A23" s="118" t="s">
        <v>212</v>
      </c>
      <c r="B23" s="119">
        <v>312.7</v>
      </c>
      <c r="C23" s="81"/>
      <c r="D23" s="120">
        <v>1408</v>
      </c>
      <c r="E23" s="120">
        <v>744</v>
      </c>
      <c r="F23" s="120">
        <v>664</v>
      </c>
      <c r="G23" s="120"/>
      <c r="H23" s="120">
        <v>276</v>
      </c>
      <c r="I23" s="120">
        <v>2</v>
      </c>
      <c r="J23" s="120">
        <v>1038</v>
      </c>
      <c r="K23" s="120">
        <v>8</v>
      </c>
      <c r="L23" s="120">
        <v>1</v>
      </c>
      <c r="M23" s="120">
        <v>21</v>
      </c>
      <c r="N23" s="120">
        <v>62</v>
      </c>
      <c r="O23" s="120"/>
      <c r="P23" s="120">
        <v>499</v>
      </c>
      <c r="Q23" s="120">
        <v>418</v>
      </c>
    </row>
    <row r="24" spans="1:17" ht="13.95" customHeight="1" x14ac:dyDescent="0.25">
      <c r="A24" s="118" t="s">
        <v>213</v>
      </c>
      <c r="B24" s="119">
        <v>224.6</v>
      </c>
      <c r="C24" s="81"/>
      <c r="D24" s="120">
        <v>36727</v>
      </c>
      <c r="E24" s="120">
        <v>17857</v>
      </c>
      <c r="F24" s="120">
        <v>18870</v>
      </c>
      <c r="G24" s="120"/>
      <c r="H24" s="120">
        <v>33917</v>
      </c>
      <c r="I24" s="120">
        <v>178</v>
      </c>
      <c r="J24" s="120">
        <v>310</v>
      </c>
      <c r="K24" s="120">
        <v>561</v>
      </c>
      <c r="L24" s="120">
        <v>40</v>
      </c>
      <c r="M24" s="120">
        <v>691</v>
      </c>
      <c r="N24" s="120">
        <v>1030</v>
      </c>
      <c r="O24" s="120"/>
      <c r="P24" s="120">
        <v>24318</v>
      </c>
      <c r="Q24" s="120">
        <v>16947</v>
      </c>
    </row>
    <row r="25" spans="1:17" ht="13.95" customHeight="1" x14ac:dyDescent="0.25">
      <c r="A25" s="118" t="s">
        <v>214</v>
      </c>
      <c r="B25" s="119">
        <v>0.1</v>
      </c>
      <c r="C25" s="81"/>
      <c r="D25" s="120">
        <v>71</v>
      </c>
      <c r="E25" s="120">
        <v>37</v>
      </c>
      <c r="F25" s="120">
        <v>34</v>
      </c>
      <c r="G25" s="120"/>
      <c r="H25" s="120">
        <v>14</v>
      </c>
      <c r="I25" s="120">
        <v>0</v>
      </c>
      <c r="J25" s="120">
        <v>43</v>
      </c>
      <c r="K25" s="120">
        <v>0</v>
      </c>
      <c r="L25" s="120">
        <v>0</v>
      </c>
      <c r="M25" s="120">
        <v>0</v>
      </c>
      <c r="N25" s="120">
        <v>14</v>
      </c>
      <c r="O25" s="120"/>
      <c r="P25" s="120">
        <v>22</v>
      </c>
      <c r="Q25" s="120">
        <v>19</v>
      </c>
    </row>
    <row r="26" spans="1:17" ht="13.95" customHeight="1" x14ac:dyDescent="0.25">
      <c r="A26" s="118" t="s">
        <v>215</v>
      </c>
      <c r="B26" s="119">
        <v>1.1000000000000001</v>
      </c>
      <c r="C26" s="81"/>
      <c r="D26" s="120">
        <v>82</v>
      </c>
      <c r="E26" s="120">
        <v>43</v>
      </c>
      <c r="F26" s="120">
        <v>39</v>
      </c>
      <c r="G26" s="120"/>
      <c r="H26" s="120">
        <v>25</v>
      </c>
      <c r="I26" s="120">
        <v>0</v>
      </c>
      <c r="J26" s="120">
        <v>52</v>
      </c>
      <c r="K26" s="120">
        <v>0</v>
      </c>
      <c r="L26" s="120">
        <v>0</v>
      </c>
      <c r="M26" s="120">
        <v>0</v>
      </c>
      <c r="N26" s="120">
        <v>5</v>
      </c>
      <c r="O26" s="120"/>
      <c r="P26" s="120">
        <v>34</v>
      </c>
      <c r="Q26" s="120">
        <v>30</v>
      </c>
    </row>
    <row r="27" spans="1:17" ht="13.95" customHeight="1" x14ac:dyDescent="0.25">
      <c r="A27" s="118" t="s">
        <v>216</v>
      </c>
      <c r="B27" s="119">
        <v>8.1999999999999993</v>
      </c>
      <c r="C27" s="81"/>
      <c r="D27" s="120">
        <v>730</v>
      </c>
      <c r="E27" s="120">
        <v>365</v>
      </c>
      <c r="F27" s="120">
        <v>365</v>
      </c>
      <c r="G27" s="120"/>
      <c r="H27" s="120">
        <v>192</v>
      </c>
      <c r="I27" s="120">
        <v>0</v>
      </c>
      <c r="J27" s="120">
        <v>494</v>
      </c>
      <c r="K27" s="120">
        <v>2</v>
      </c>
      <c r="L27" s="120">
        <v>0</v>
      </c>
      <c r="M27" s="120">
        <v>5</v>
      </c>
      <c r="N27" s="120">
        <v>37</v>
      </c>
      <c r="O27" s="120"/>
      <c r="P27" s="120">
        <v>292</v>
      </c>
      <c r="Q27" s="120">
        <v>240</v>
      </c>
    </row>
    <row r="28" spans="1:17" ht="13.95" customHeight="1" x14ac:dyDescent="0.25">
      <c r="A28" s="118" t="s">
        <v>217</v>
      </c>
      <c r="B28" s="122">
        <v>0.1</v>
      </c>
      <c r="C28" s="81"/>
      <c r="D28" s="120">
        <v>0</v>
      </c>
      <c r="E28" s="120">
        <v>0</v>
      </c>
      <c r="F28" s="120">
        <v>0</v>
      </c>
      <c r="G28" s="120"/>
      <c r="H28" s="120">
        <v>0</v>
      </c>
      <c r="I28" s="120">
        <v>0</v>
      </c>
      <c r="J28" s="120">
        <v>0</v>
      </c>
      <c r="K28" s="120">
        <v>0</v>
      </c>
      <c r="L28" s="120">
        <v>0</v>
      </c>
      <c r="M28" s="120">
        <v>0</v>
      </c>
      <c r="N28" s="120">
        <v>0</v>
      </c>
      <c r="O28" s="120"/>
      <c r="P28" s="120">
        <v>0</v>
      </c>
      <c r="Q28" s="120">
        <v>0</v>
      </c>
    </row>
    <row r="29" spans="1:17" ht="13.95" customHeight="1" x14ac:dyDescent="0.25">
      <c r="A29" s="118" t="s">
        <v>218</v>
      </c>
      <c r="B29" s="119">
        <v>238.1</v>
      </c>
      <c r="C29" s="81"/>
      <c r="D29" s="120">
        <v>2096</v>
      </c>
      <c r="E29" s="120">
        <v>1067</v>
      </c>
      <c r="F29" s="120">
        <v>1029</v>
      </c>
      <c r="G29" s="120"/>
      <c r="H29" s="120">
        <v>295</v>
      </c>
      <c r="I29" s="120">
        <v>3</v>
      </c>
      <c r="J29" s="120">
        <v>1661</v>
      </c>
      <c r="K29" s="120">
        <v>5</v>
      </c>
      <c r="L29" s="120">
        <v>0</v>
      </c>
      <c r="M29" s="120">
        <v>10</v>
      </c>
      <c r="N29" s="120">
        <v>122</v>
      </c>
      <c r="O29" s="120"/>
      <c r="P29" s="120">
        <v>779</v>
      </c>
      <c r="Q29" s="120">
        <v>717</v>
      </c>
    </row>
    <row r="30" spans="1:17" ht="13.95" customHeight="1" x14ac:dyDescent="0.25">
      <c r="A30" s="118" t="s">
        <v>219</v>
      </c>
      <c r="B30" s="119">
        <v>3.3</v>
      </c>
      <c r="C30" s="81"/>
      <c r="D30" s="120">
        <v>431</v>
      </c>
      <c r="E30" s="120">
        <v>219</v>
      </c>
      <c r="F30" s="120">
        <v>212</v>
      </c>
      <c r="G30" s="120"/>
      <c r="H30" s="120">
        <v>83</v>
      </c>
      <c r="I30" s="120">
        <v>0</v>
      </c>
      <c r="J30" s="120">
        <v>265</v>
      </c>
      <c r="K30" s="120">
        <v>0</v>
      </c>
      <c r="L30" s="120">
        <v>1</v>
      </c>
      <c r="M30" s="120">
        <v>1</v>
      </c>
      <c r="N30" s="120">
        <v>81</v>
      </c>
      <c r="O30" s="120"/>
      <c r="P30" s="120">
        <v>153</v>
      </c>
      <c r="Q30" s="120">
        <v>139</v>
      </c>
    </row>
    <row r="31" spans="1:17" ht="13.95" customHeight="1" x14ac:dyDescent="0.25">
      <c r="A31" s="118" t="s">
        <v>220</v>
      </c>
      <c r="B31" s="121">
        <v>0.3</v>
      </c>
      <c r="C31" s="81"/>
      <c r="D31" s="120">
        <v>4</v>
      </c>
      <c r="E31" s="120">
        <v>1</v>
      </c>
      <c r="F31" s="120">
        <v>3</v>
      </c>
      <c r="G31" s="120"/>
      <c r="H31" s="120">
        <v>3</v>
      </c>
      <c r="I31" s="120">
        <v>0</v>
      </c>
      <c r="J31" s="120">
        <v>0</v>
      </c>
      <c r="K31" s="120">
        <v>1</v>
      </c>
      <c r="L31" s="120">
        <v>0</v>
      </c>
      <c r="M31" s="120">
        <v>0</v>
      </c>
      <c r="N31" s="120">
        <v>0</v>
      </c>
      <c r="O31" s="120"/>
      <c r="P31" s="120">
        <v>1</v>
      </c>
      <c r="Q31" s="120">
        <v>1</v>
      </c>
    </row>
    <row r="32" spans="1:17" ht="13.95" customHeight="1" x14ac:dyDescent="0.25">
      <c r="A32" s="118" t="s">
        <v>221</v>
      </c>
      <c r="B32" s="119">
        <v>11.7</v>
      </c>
      <c r="C32" s="81"/>
      <c r="D32" s="120">
        <v>7640</v>
      </c>
      <c r="E32" s="120">
        <v>3729</v>
      </c>
      <c r="F32" s="120">
        <v>3911</v>
      </c>
      <c r="G32" s="120"/>
      <c r="H32" s="120">
        <v>6227</v>
      </c>
      <c r="I32" s="120">
        <v>56</v>
      </c>
      <c r="J32" s="120">
        <v>626</v>
      </c>
      <c r="K32" s="120">
        <v>140</v>
      </c>
      <c r="L32" s="120">
        <v>15</v>
      </c>
      <c r="M32" s="120">
        <v>59</v>
      </c>
      <c r="N32" s="120">
        <v>517</v>
      </c>
      <c r="O32" s="120"/>
      <c r="P32" s="120">
        <v>3579</v>
      </c>
      <c r="Q32" s="120">
        <v>3117</v>
      </c>
    </row>
    <row r="33" spans="1:17" ht="13.95" customHeight="1" x14ac:dyDescent="0.25">
      <c r="A33" s="118" t="s">
        <v>222</v>
      </c>
      <c r="B33" s="119">
        <v>11.9</v>
      </c>
      <c r="C33" s="81"/>
      <c r="D33" s="120">
        <v>3010</v>
      </c>
      <c r="E33" s="120">
        <v>1461</v>
      </c>
      <c r="F33" s="120">
        <v>1549</v>
      </c>
      <c r="G33" s="120"/>
      <c r="H33" s="120">
        <v>2213</v>
      </c>
      <c r="I33" s="120">
        <v>7</v>
      </c>
      <c r="J33" s="120">
        <v>681</v>
      </c>
      <c r="K33" s="120">
        <v>18</v>
      </c>
      <c r="L33" s="120">
        <v>3</v>
      </c>
      <c r="M33" s="120">
        <v>18</v>
      </c>
      <c r="N33" s="120">
        <v>70</v>
      </c>
      <c r="O33" s="120"/>
      <c r="P33" s="120">
        <v>1556</v>
      </c>
      <c r="Q33" s="120">
        <v>1291</v>
      </c>
    </row>
    <row r="34" spans="1:17" ht="13.95" customHeight="1" x14ac:dyDescent="0.25">
      <c r="A34" s="118" t="s">
        <v>223</v>
      </c>
      <c r="B34" s="119">
        <v>34.700000000000003</v>
      </c>
      <c r="C34" s="81"/>
      <c r="D34" s="120">
        <v>10631</v>
      </c>
      <c r="E34" s="120">
        <v>5472</v>
      </c>
      <c r="F34" s="120">
        <v>5159</v>
      </c>
      <c r="G34" s="120"/>
      <c r="H34" s="120">
        <v>7099</v>
      </c>
      <c r="I34" s="120">
        <v>64</v>
      </c>
      <c r="J34" s="120">
        <v>2469</v>
      </c>
      <c r="K34" s="120">
        <v>205</v>
      </c>
      <c r="L34" s="120">
        <v>24</v>
      </c>
      <c r="M34" s="120">
        <v>174</v>
      </c>
      <c r="N34" s="120">
        <v>596</v>
      </c>
      <c r="O34" s="120"/>
      <c r="P34" s="120">
        <v>4368</v>
      </c>
      <c r="Q34" s="120">
        <v>3884</v>
      </c>
    </row>
    <row r="35" spans="1:17" ht="13.95" customHeight="1" x14ac:dyDescent="0.25">
      <c r="A35" s="118" t="s">
        <v>224</v>
      </c>
      <c r="B35" s="119">
        <v>0.2</v>
      </c>
      <c r="C35" s="81"/>
      <c r="D35" s="120">
        <v>220</v>
      </c>
      <c r="E35" s="120">
        <v>110</v>
      </c>
      <c r="F35" s="120">
        <v>110</v>
      </c>
      <c r="G35" s="120"/>
      <c r="H35" s="120">
        <v>27</v>
      </c>
      <c r="I35" s="120">
        <v>1</v>
      </c>
      <c r="J35" s="120">
        <v>165</v>
      </c>
      <c r="K35" s="120">
        <v>0</v>
      </c>
      <c r="L35" s="120">
        <v>0</v>
      </c>
      <c r="M35" s="120">
        <v>1</v>
      </c>
      <c r="N35" s="120">
        <v>26</v>
      </c>
      <c r="O35" s="120"/>
      <c r="P35" s="120">
        <v>86</v>
      </c>
      <c r="Q35" s="120">
        <v>75</v>
      </c>
    </row>
    <row r="36" spans="1:17" ht="13.95" customHeight="1" x14ac:dyDescent="0.25">
      <c r="A36" s="118" t="s">
        <v>225</v>
      </c>
      <c r="B36" s="119">
        <v>2186.3000000000002</v>
      </c>
      <c r="C36" s="81"/>
      <c r="D36" s="120">
        <v>31272</v>
      </c>
      <c r="E36" s="120">
        <v>15961</v>
      </c>
      <c r="F36" s="120">
        <v>15311</v>
      </c>
      <c r="G36" s="120"/>
      <c r="H36" s="120">
        <v>9411</v>
      </c>
      <c r="I36" s="120">
        <v>152</v>
      </c>
      <c r="J36" s="120">
        <v>7239</v>
      </c>
      <c r="K36" s="120">
        <v>415</v>
      </c>
      <c r="L36" s="120">
        <v>24</v>
      </c>
      <c r="M36" s="120">
        <v>12622</v>
      </c>
      <c r="N36" s="120">
        <v>1409</v>
      </c>
      <c r="O36" s="120"/>
      <c r="P36" s="120">
        <v>8928</v>
      </c>
      <c r="Q36" s="120">
        <v>8361</v>
      </c>
    </row>
    <row r="37" spans="1:17" s="123" customFormat="1" x14ac:dyDescent="0.25">
      <c r="A37" s="69"/>
      <c r="B37" s="10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s="123" customFormat="1" x14ac:dyDescent="0.2">
      <c r="A38" s="236" t="s">
        <v>226</v>
      </c>
      <c r="B38" s="236"/>
      <c r="C38" s="236"/>
      <c r="D38" s="236"/>
      <c r="E38" s="236"/>
      <c r="F38" s="124" t="s">
        <v>227</v>
      </c>
      <c r="G38" s="125"/>
      <c r="I38" s="125"/>
      <c r="J38" s="125"/>
      <c r="L38" s="237" t="s">
        <v>228</v>
      </c>
      <c r="M38" s="237"/>
      <c r="N38" s="237"/>
      <c r="O38" s="237"/>
      <c r="P38" s="237"/>
      <c r="Q38" s="237"/>
    </row>
    <row r="39" spans="1:17" s="123" customFormat="1" x14ac:dyDescent="0.2">
      <c r="A39" s="236" t="s">
        <v>229</v>
      </c>
      <c r="B39" s="236"/>
      <c r="C39" s="236"/>
      <c r="D39" s="236"/>
      <c r="E39" s="236"/>
      <c r="F39" s="124" t="s">
        <v>230</v>
      </c>
      <c r="G39" s="125"/>
      <c r="I39" s="126"/>
      <c r="J39" s="126"/>
      <c r="L39" s="237"/>
      <c r="M39" s="237"/>
      <c r="N39" s="237"/>
      <c r="O39" s="237"/>
      <c r="P39" s="237"/>
      <c r="Q39" s="237"/>
    </row>
    <row r="40" spans="1:17" s="123" customFormat="1" x14ac:dyDescent="0.2">
      <c r="A40" s="124" t="s">
        <v>231</v>
      </c>
      <c r="B40" s="127"/>
      <c r="C40" s="125"/>
      <c r="D40" s="125"/>
      <c r="E40" s="125"/>
      <c r="F40" s="128" t="s">
        <v>232</v>
      </c>
      <c r="G40" s="125"/>
      <c r="I40" s="124"/>
      <c r="J40" s="124"/>
      <c r="L40" s="237"/>
      <c r="M40" s="237"/>
      <c r="N40" s="237"/>
      <c r="O40" s="237"/>
      <c r="P40" s="237"/>
      <c r="Q40" s="237"/>
    </row>
    <row r="41" spans="1:17" x14ac:dyDescent="0.25">
      <c r="B41" s="118"/>
      <c r="C41" s="77"/>
      <c r="D41" s="77"/>
      <c r="E41" s="77"/>
      <c r="F41" s="77"/>
      <c r="G41" s="77"/>
      <c r="H41" s="129"/>
      <c r="I41" s="77"/>
      <c r="J41" s="77"/>
      <c r="K41" s="77"/>
      <c r="L41" s="77"/>
    </row>
    <row r="42" spans="1:17" x14ac:dyDescent="0.25">
      <c r="A42" s="129" t="s">
        <v>233</v>
      </c>
    </row>
  </sheetData>
  <mergeCells count="8">
    <mergeCell ref="A38:E38"/>
    <mergeCell ref="L38:Q40"/>
    <mergeCell ref="A39:E39"/>
    <mergeCell ref="A1:Q1"/>
    <mergeCell ref="A2:Q2"/>
    <mergeCell ref="H4:M4"/>
    <mergeCell ref="D6:F6"/>
    <mergeCell ref="P6:Q6"/>
  </mergeCells>
  <printOptions horizontalCentered="1"/>
  <pageMargins left="0.5" right="0.5" top="0.5" bottom="0.5" header="0.3" footer="0.3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1"/>
  <sheetViews>
    <sheetView zoomScaleNormal="100" workbookViewId="0">
      <selection sqref="A1:P1"/>
    </sheetView>
  </sheetViews>
  <sheetFormatPr defaultColWidth="9.28515625" defaultRowHeight="13.2" x14ac:dyDescent="0.25"/>
  <cols>
    <col min="1" max="16" width="9.28515625" style="2"/>
    <col min="17" max="17" width="2.85546875" style="2" customWidth="1"/>
    <col min="18" max="16384" width="9.28515625" style="2"/>
  </cols>
  <sheetData>
    <row r="1" spans="1:16" x14ac:dyDescent="0.25">
      <c r="A1" s="238" t="s">
        <v>234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6" x14ac:dyDescent="0.25">
      <c r="A2" s="239" t="s">
        <v>235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41" spans="1:1" x14ac:dyDescent="0.25">
      <c r="A41" s="130" t="s">
        <v>236</v>
      </c>
    </row>
  </sheetData>
  <mergeCells count="2">
    <mergeCell ref="A1:P1"/>
    <mergeCell ref="A2:P2"/>
  </mergeCells>
  <printOptions horizontalCentered="1"/>
  <pageMargins left="0.5" right="0.5" top="0.5" bottom="0.5" header="0.3" footer="0.3"/>
  <pageSetup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57"/>
  <sheetViews>
    <sheetView zoomScaleNormal="100" workbookViewId="0">
      <selection sqref="A1:D1"/>
    </sheetView>
  </sheetViews>
  <sheetFormatPr defaultColWidth="9.28515625" defaultRowHeight="13.2" x14ac:dyDescent="0.25"/>
  <cols>
    <col min="1" max="1" width="39.7109375" style="68" customWidth="1"/>
    <col min="2" max="2" width="14.7109375" style="68" customWidth="1"/>
    <col min="3" max="4" width="18.7109375" style="68" customWidth="1"/>
    <col min="5" max="5" width="3.140625" style="68" customWidth="1"/>
    <col min="6" max="6" width="11.7109375" style="68" bestFit="1" customWidth="1"/>
    <col min="7" max="16384" width="9.28515625" style="68"/>
  </cols>
  <sheetData>
    <row r="1" spans="1:4" x14ac:dyDescent="0.25">
      <c r="A1" s="224" t="s">
        <v>237</v>
      </c>
      <c r="B1" s="224"/>
      <c r="C1" s="224"/>
      <c r="D1" s="224"/>
    </row>
    <row r="2" spans="1:4" x14ac:dyDescent="0.25">
      <c r="A2" s="225" t="s">
        <v>106</v>
      </c>
      <c r="B2" s="225"/>
      <c r="C2" s="225"/>
      <c r="D2" s="225"/>
    </row>
    <row r="3" spans="1:4" ht="12" customHeight="1" x14ac:dyDescent="0.25">
      <c r="A3" s="84"/>
    </row>
    <row r="4" spans="1:4" x14ac:dyDescent="0.25">
      <c r="A4" s="84"/>
      <c r="B4" s="113"/>
      <c r="C4" s="84"/>
      <c r="D4" s="84"/>
    </row>
    <row r="5" spans="1:4" ht="26.4" x14ac:dyDescent="0.25">
      <c r="A5" s="131" t="s">
        <v>238</v>
      </c>
      <c r="B5" s="132" t="s">
        <v>72</v>
      </c>
      <c r="C5" s="132" t="s">
        <v>239</v>
      </c>
      <c r="D5" s="133" t="s">
        <v>240</v>
      </c>
    </row>
    <row r="6" spans="1:4" ht="14.4" customHeight="1" x14ac:dyDescent="0.25">
      <c r="A6" s="77" t="s">
        <v>176</v>
      </c>
      <c r="B6" s="134"/>
      <c r="C6" s="134"/>
      <c r="D6" s="135"/>
    </row>
    <row r="7" spans="1:4" ht="12.75" customHeight="1" x14ac:dyDescent="0.25">
      <c r="A7" s="77" t="s">
        <v>241</v>
      </c>
      <c r="B7" s="78">
        <v>5196362</v>
      </c>
      <c r="C7" s="136">
        <v>4876804</v>
      </c>
      <c r="D7" s="137">
        <f t="shared" ref="D7:D14" si="0">B7-C7</f>
        <v>319558</v>
      </c>
    </row>
    <row r="8" spans="1:4" ht="12.75" customHeight="1" x14ac:dyDescent="0.25">
      <c r="A8" s="77" t="s">
        <v>242</v>
      </c>
      <c r="B8" s="78">
        <v>240042</v>
      </c>
      <c r="C8" s="136">
        <v>229603</v>
      </c>
      <c r="D8" s="137">
        <f t="shared" si="0"/>
        <v>10439</v>
      </c>
    </row>
    <row r="9" spans="1:4" ht="12.75" customHeight="1" x14ac:dyDescent="0.25">
      <c r="A9" s="77" t="s">
        <v>243</v>
      </c>
      <c r="B9" s="78">
        <v>103869</v>
      </c>
      <c r="C9" s="136">
        <v>88735</v>
      </c>
      <c r="D9" s="137">
        <f t="shared" si="0"/>
        <v>15134</v>
      </c>
    </row>
    <row r="10" spans="1:4" ht="12.75" customHeight="1" x14ac:dyDescent="0.25">
      <c r="A10" s="77" t="s">
        <v>244</v>
      </c>
      <c r="B10" s="78">
        <v>481067</v>
      </c>
      <c r="C10" s="136">
        <v>475634</v>
      </c>
      <c r="D10" s="137">
        <f t="shared" si="0"/>
        <v>5433</v>
      </c>
    </row>
    <row r="11" spans="1:4" ht="12.75" customHeight="1" x14ac:dyDescent="0.25">
      <c r="A11" s="77" t="s">
        <v>245</v>
      </c>
      <c r="B11" s="78">
        <v>40475</v>
      </c>
      <c r="C11" s="136">
        <v>38783</v>
      </c>
      <c r="D11" s="137">
        <f t="shared" si="0"/>
        <v>1692</v>
      </c>
    </row>
    <row r="12" spans="1:4" ht="12.75" customHeight="1" x14ac:dyDescent="0.25">
      <c r="A12" s="77" t="s">
        <v>246</v>
      </c>
      <c r="B12" s="78">
        <v>349799</v>
      </c>
      <c r="C12" s="136">
        <v>11838</v>
      </c>
      <c r="D12" s="137">
        <f t="shared" si="0"/>
        <v>337961</v>
      </c>
    </row>
    <row r="13" spans="1:4" ht="12.75" customHeight="1" x14ac:dyDescent="0.25">
      <c r="A13" s="77" t="s">
        <v>247</v>
      </c>
      <c r="B13" s="78">
        <v>312926</v>
      </c>
      <c r="C13" s="136">
        <v>247353</v>
      </c>
      <c r="D13" s="137">
        <f t="shared" si="0"/>
        <v>65573</v>
      </c>
    </row>
    <row r="14" spans="1:4" ht="12" customHeight="1" x14ac:dyDescent="0.25">
      <c r="A14" s="77" t="s">
        <v>72</v>
      </c>
      <c r="B14" s="78">
        <v>6724540</v>
      </c>
      <c r="C14" s="136">
        <f>SUM(C7:C13)</f>
        <v>5968750</v>
      </c>
      <c r="D14" s="137">
        <f t="shared" si="0"/>
        <v>755790</v>
      </c>
    </row>
    <row r="15" spans="1:4" ht="12" customHeight="1" x14ac:dyDescent="0.25">
      <c r="A15" s="77"/>
      <c r="B15" s="78"/>
      <c r="C15" s="136"/>
      <c r="D15" s="136"/>
    </row>
    <row r="16" spans="1:4" ht="12" customHeight="1" x14ac:dyDescent="0.25">
      <c r="B16" s="87"/>
      <c r="C16" s="87"/>
      <c r="D16" s="138"/>
    </row>
    <row r="17" spans="1:2" x14ac:dyDescent="0.25">
      <c r="A17" s="131" t="s">
        <v>248</v>
      </c>
      <c r="B17" s="132" t="s">
        <v>72</v>
      </c>
    </row>
    <row r="18" spans="1:2" ht="12.75" customHeight="1" x14ac:dyDescent="0.25">
      <c r="A18" s="69" t="s">
        <v>193</v>
      </c>
      <c r="B18" s="78">
        <f>SUM(B19:B25)</f>
        <v>481067</v>
      </c>
    </row>
    <row r="19" spans="1:2" ht="12.75" customHeight="1" x14ac:dyDescent="0.25">
      <c r="A19" s="69" t="s">
        <v>249</v>
      </c>
      <c r="B19" s="136">
        <v>61124</v>
      </c>
    </row>
    <row r="20" spans="1:2" ht="12.75" customHeight="1" x14ac:dyDescent="0.25">
      <c r="A20" s="69" t="s">
        <v>250</v>
      </c>
      <c r="B20" s="136">
        <f>86977+6832</f>
        <v>93809</v>
      </c>
    </row>
    <row r="21" spans="1:2" ht="12.75" customHeight="1" x14ac:dyDescent="0.25">
      <c r="A21" s="69" t="s">
        <v>251</v>
      </c>
      <c r="B21" s="136">
        <v>91367</v>
      </c>
    </row>
    <row r="22" spans="1:2" ht="12.75" customHeight="1" x14ac:dyDescent="0.25">
      <c r="A22" s="69" t="s">
        <v>252</v>
      </c>
      <c r="B22" s="136">
        <v>35008</v>
      </c>
    </row>
    <row r="23" spans="1:2" ht="12.75" customHeight="1" x14ac:dyDescent="0.25">
      <c r="A23" s="69" t="s">
        <v>253</v>
      </c>
      <c r="B23" s="136">
        <v>62374</v>
      </c>
    </row>
    <row r="24" spans="1:2" ht="12.75" customHeight="1" x14ac:dyDescent="0.25">
      <c r="A24" s="69" t="s">
        <v>254</v>
      </c>
      <c r="B24" s="136">
        <v>66575</v>
      </c>
    </row>
    <row r="25" spans="1:2" ht="12.75" customHeight="1" x14ac:dyDescent="0.25">
      <c r="A25" s="69" t="s">
        <v>255</v>
      </c>
      <c r="B25" s="136">
        <v>70810</v>
      </c>
    </row>
    <row r="26" spans="1:2" ht="12.75" customHeight="1" x14ac:dyDescent="0.25">
      <c r="A26" s="69" t="s">
        <v>256</v>
      </c>
      <c r="B26" s="78">
        <f>SUM(B27:B30)</f>
        <v>40475</v>
      </c>
    </row>
    <row r="27" spans="1:2" ht="12.75" customHeight="1" x14ac:dyDescent="0.25">
      <c r="A27" s="69" t="s">
        <v>257</v>
      </c>
      <c r="B27" s="136">
        <v>5861</v>
      </c>
    </row>
    <row r="28" spans="1:2" ht="12.75" customHeight="1" x14ac:dyDescent="0.25">
      <c r="A28" s="69" t="s">
        <v>258</v>
      </c>
      <c r="B28" s="136">
        <v>9746</v>
      </c>
    </row>
    <row r="29" spans="1:2" ht="12.75" customHeight="1" x14ac:dyDescent="0.25">
      <c r="A29" s="69" t="s">
        <v>259</v>
      </c>
      <c r="B29" s="136">
        <v>13110</v>
      </c>
    </row>
    <row r="30" spans="1:2" ht="12.75" customHeight="1" x14ac:dyDescent="0.25">
      <c r="A30" s="69" t="s">
        <v>260</v>
      </c>
      <c r="B30" s="136">
        <v>11758</v>
      </c>
    </row>
    <row r="31" spans="1:2" ht="12.75" customHeight="1" x14ac:dyDescent="0.25">
      <c r="A31" s="69" t="s">
        <v>261</v>
      </c>
      <c r="B31" s="136">
        <v>755790</v>
      </c>
    </row>
    <row r="32" spans="1:2" ht="12.75" customHeight="1" x14ac:dyDescent="0.25">
      <c r="A32" s="69" t="s">
        <v>262</v>
      </c>
      <c r="B32" s="136">
        <v>601768</v>
      </c>
    </row>
    <row r="33" spans="1:6" ht="12.75" customHeight="1" x14ac:dyDescent="0.25">
      <c r="A33" s="69" t="s">
        <v>263</v>
      </c>
      <c r="B33" s="136">
        <v>25838</v>
      </c>
    </row>
    <row r="34" spans="1:6" ht="12.75" customHeight="1" x14ac:dyDescent="0.25">
      <c r="A34" s="69" t="s">
        <v>264</v>
      </c>
      <c r="B34" s="136">
        <v>6744</v>
      </c>
    </row>
    <row r="35" spans="1:6" ht="12.75" customHeight="1" x14ac:dyDescent="0.25">
      <c r="A35" s="69" t="s">
        <v>265</v>
      </c>
      <c r="B35" s="136">
        <v>1819</v>
      </c>
      <c r="F35" s="137"/>
    </row>
    <row r="36" spans="1:6" ht="12.75" customHeight="1" x14ac:dyDescent="0.25">
      <c r="A36" s="69" t="s">
        <v>266</v>
      </c>
      <c r="B36" s="78">
        <f>SUM(B37:B43)</f>
        <v>33661</v>
      </c>
    </row>
    <row r="37" spans="1:6" ht="12.75" customHeight="1" x14ac:dyDescent="0.25">
      <c r="A37" s="69" t="s">
        <v>267</v>
      </c>
      <c r="B37" s="136">
        <v>1563</v>
      </c>
    </row>
    <row r="38" spans="1:6" ht="12.75" customHeight="1" x14ac:dyDescent="0.25">
      <c r="A38" s="69" t="s">
        <v>268</v>
      </c>
      <c r="B38" s="136">
        <v>9520</v>
      </c>
    </row>
    <row r="39" spans="1:6" ht="12.75" customHeight="1" x14ac:dyDescent="0.25">
      <c r="A39" s="69" t="s">
        <v>269</v>
      </c>
      <c r="B39" s="136">
        <v>4381</v>
      </c>
    </row>
    <row r="40" spans="1:6" ht="12.75" customHeight="1" x14ac:dyDescent="0.25">
      <c r="A40" s="69" t="s">
        <v>270</v>
      </c>
      <c r="B40" s="136">
        <v>2313</v>
      </c>
    </row>
    <row r="41" spans="1:6" ht="12.75" customHeight="1" x14ac:dyDescent="0.25">
      <c r="A41" s="69" t="s">
        <v>271</v>
      </c>
      <c r="B41" s="136">
        <v>2939</v>
      </c>
    </row>
    <row r="42" spans="1:6" x14ac:dyDescent="0.25">
      <c r="A42" s="69" t="s">
        <v>272</v>
      </c>
      <c r="B42" s="136">
        <v>12637</v>
      </c>
    </row>
    <row r="43" spans="1:6" x14ac:dyDescent="0.25">
      <c r="A43" s="69" t="s">
        <v>273</v>
      </c>
      <c r="B43" s="136">
        <v>308</v>
      </c>
    </row>
    <row r="44" spans="1:6" x14ac:dyDescent="0.25">
      <c r="A44" s="69" t="s">
        <v>274</v>
      </c>
      <c r="B44" s="78">
        <f>SUM(B45:B54)</f>
        <v>20742</v>
      </c>
    </row>
    <row r="45" spans="1:6" x14ac:dyDescent="0.25">
      <c r="A45" s="69" t="s">
        <v>275</v>
      </c>
      <c r="B45" s="136">
        <v>2376</v>
      </c>
    </row>
    <row r="46" spans="1:6" x14ac:dyDescent="0.25">
      <c r="A46" s="69" t="s">
        <v>276</v>
      </c>
      <c r="B46" s="136">
        <v>782</v>
      </c>
    </row>
    <row r="47" spans="1:6" x14ac:dyDescent="0.25">
      <c r="A47" s="69" t="s">
        <v>277</v>
      </c>
      <c r="B47" s="136">
        <v>2625</v>
      </c>
    </row>
    <row r="48" spans="1:6" x14ac:dyDescent="0.25">
      <c r="A48" s="69" t="s">
        <v>278</v>
      </c>
      <c r="B48" s="136">
        <v>5560</v>
      </c>
    </row>
    <row r="49" spans="1:2" x14ac:dyDescent="0.25">
      <c r="A49" s="69" t="s">
        <v>279</v>
      </c>
      <c r="B49" s="136">
        <v>1855</v>
      </c>
    </row>
    <row r="50" spans="1:2" x14ac:dyDescent="0.25">
      <c r="A50" s="69" t="s">
        <v>280</v>
      </c>
      <c r="B50" s="136">
        <v>165</v>
      </c>
    </row>
    <row r="51" spans="1:2" x14ac:dyDescent="0.25">
      <c r="A51" s="69" t="s">
        <v>281</v>
      </c>
      <c r="B51" s="136">
        <v>5276</v>
      </c>
    </row>
    <row r="52" spans="1:2" x14ac:dyDescent="0.25">
      <c r="A52" s="69" t="s">
        <v>282</v>
      </c>
      <c r="B52" s="136">
        <v>301</v>
      </c>
    </row>
    <row r="53" spans="1:2" x14ac:dyDescent="0.25">
      <c r="A53" s="69" t="s">
        <v>283</v>
      </c>
      <c r="B53" s="136">
        <v>1556</v>
      </c>
    </row>
    <row r="54" spans="1:2" x14ac:dyDescent="0.25">
      <c r="A54" s="69" t="s">
        <v>284</v>
      </c>
      <c r="B54" s="136">
        <v>246</v>
      </c>
    </row>
    <row r="55" spans="1:2" x14ac:dyDescent="0.25">
      <c r="A55" s="69" t="s">
        <v>285</v>
      </c>
      <c r="B55" s="136">
        <v>65218</v>
      </c>
    </row>
    <row r="57" spans="1:2" x14ac:dyDescent="0.25">
      <c r="A57" s="77" t="s">
        <v>286</v>
      </c>
    </row>
  </sheetData>
  <mergeCells count="2">
    <mergeCell ref="A1:D1"/>
    <mergeCell ref="A2:D2"/>
  </mergeCells>
  <printOptions horizontalCentered="1"/>
  <pageMargins left="0.5" right="0.5" top="0.5" bottom="0.41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Population</vt:lpstr>
      <vt:lpstr>PT01</vt:lpstr>
      <vt:lpstr>PT02</vt:lpstr>
      <vt:lpstr>PT03</vt:lpstr>
      <vt:lpstr>PT04</vt:lpstr>
      <vt:lpstr>PT05</vt:lpstr>
      <vt:lpstr>PT06</vt:lpstr>
      <vt:lpstr>PT07</vt:lpstr>
      <vt:lpstr>PT08</vt:lpstr>
      <vt:lpstr>PT09</vt:lpstr>
      <vt:lpstr>PT10</vt:lpstr>
      <vt:lpstr>PT11</vt:lpstr>
      <vt:lpstr>Population!Print_Area</vt:lpstr>
      <vt:lpstr>'PT03'!Print_Area</vt:lpstr>
      <vt:lpstr>'PT04'!Print_Area</vt:lpstr>
      <vt:lpstr>'PT05'!Print_Area</vt:lpstr>
      <vt:lpstr>'PT06'!Print_Area</vt:lpstr>
      <vt:lpstr>'PT08'!Print_Area</vt:lpstr>
      <vt:lpstr>'PT10'!Print_Area</vt:lpstr>
    </vt:vector>
  </TitlesOfParts>
  <Company>OFM - Forecasting &amp;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</dc:title>
  <dc:subject>Washington State Data Book</dc:subject>
  <dc:creator>OFM - Forecasting &amp; Research</dc:creator>
  <cp:lastModifiedBy>Kimpel, Thomas (OFM)</cp:lastModifiedBy>
  <cp:lastPrinted>2020-04-30T19:35:39Z</cp:lastPrinted>
  <dcterms:created xsi:type="dcterms:W3CDTF">2020-04-30T16:54:41Z</dcterms:created>
  <dcterms:modified xsi:type="dcterms:W3CDTF">2020-04-30T19:35:49Z</dcterms:modified>
</cp:coreProperties>
</file>